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D:\共有(ﾈｯﾄﾜｰｸ)\20230730横浜市民(中学・一般)\"/>
    </mc:Choice>
  </mc:AlternateContent>
  <xr:revisionPtr revIDLastSave="0" documentId="13_ncr:1_{64C5F04B-B770-4778-81F7-418F80C29022}" xr6:coauthVersionLast="47" xr6:coauthVersionMax="47" xr10:uidLastSave="{00000000-0000-0000-0000-000000000000}"/>
  <workbookProtection workbookAlgorithmName="SHA-512" workbookHashValue="7Ea4Y5m8K5/exeT25hlkGgRAKXl3/3HLwJkyY9tQiBkutNI2D9qTRA8dU9Fi+yD11Gz8BxIoHugPeP6TPERclg==" workbookSaltValue="DrySdvILe3zFAovJ6EgwPw==" workbookSpinCount="100000" lockStructure="1"/>
  <bookViews>
    <workbookView xWindow="-108" yWindow="-108" windowWidth="23256" windowHeight="12576" tabRatio="650" xr2:uid="{00000000-000D-0000-FFFF-FFFF00000000}"/>
  </bookViews>
  <sheets>
    <sheet name="申込書" sheetId="1" r:id="rId1"/>
    <sheet name="個人種目" sheetId="2" r:id="rId2"/>
    <sheet name="リレー種目" sheetId="4" r:id="rId3"/>
    <sheet name="リレー（書式3）同意（書式4）" sheetId="15" state="hidden" r:id="rId4"/>
    <sheet name="団体" sheetId="7" state="hidden" r:id="rId5"/>
    <sheet name="所属1" sheetId="11" state="hidden" r:id="rId6"/>
    <sheet name="選手" sheetId="12" state="hidden" r:id="rId7"/>
    <sheet name="エントリー" sheetId="13" state="hidden" r:id="rId8"/>
    <sheet name="チーム" sheetId="14" state="hidden" r:id="rId9"/>
  </sheets>
  <definedNames>
    <definedName name="_xlnm.Print_Area" localSheetId="2">リレー種目!$A$1:$I$60</definedName>
    <definedName name="_xlnm.Print_Area" localSheetId="1">個人種目!$A$1:$V$207</definedName>
    <definedName name="_xlnm.Print_Area" localSheetId="0">申込書!$A$1:$X$56</definedName>
    <definedName name="_xlnm.Print_Titles" localSheetId="1">個人種目!$1:$4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 i="1" l="1"/>
  <c r="A31" i="14"/>
  <c r="A32" i="14"/>
  <c r="A33" i="14"/>
  <c r="A34" i="14"/>
  <c r="A35" i="14"/>
  <c r="A36" i="14"/>
  <c r="A37" i="14"/>
  <c r="A38" i="14"/>
  <c r="A39" i="14"/>
  <c r="A40" i="14"/>
  <c r="A41" i="14"/>
  <c r="A30" i="14"/>
  <c r="V1" i="2"/>
  <c r="P15" i="2"/>
  <c r="K77" i="4"/>
  <c r="K88" i="4"/>
  <c r="K87" i="4"/>
  <c r="K86" i="4"/>
  <c r="K85" i="4"/>
  <c r="K84" i="4"/>
  <c r="K83" i="4"/>
  <c r="K82" i="4"/>
  <c r="K81" i="4"/>
  <c r="K80" i="4"/>
  <c r="K79" i="4"/>
  <c r="K78" i="4"/>
  <c r="K63" i="4"/>
  <c r="K89" i="4" l="1"/>
  <c r="D83" i="14"/>
  <c r="A83" i="14"/>
  <c r="D82" i="14"/>
  <c r="A82" i="14"/>
  <c r="D81" i="14"/>
  <c r="A81" i="14"/>
  <c r="D80" i="14"/>
  <c r="A80" i="14"/>
  <c r="D79" i="14"/>
  <c r="A79" i="14"/>
  <c r="D78" i="14"/>
  <c r="A78" i="14"/>
  <c r="D77" i="14"/>
  <c r="A77" i="14"/>
  <c r="D76" i="14"/>
  <c r="A76" i="14"/>
  <c r="D75" i="14"/>
  <c r="A75" i="14"/>
  <c r="D74" i="14"/>
  <c r="A74" i="14"/>
  <c r="D73" i="14"/>
  <c r="A73" i="14"/>
  <c r="D72" i="14"/>
  <c r="A72" i="14"/>
  <c r="A71" i="14"/>
  <c r="A70" i="14"/>
  <c r="A69" i="14"/>
  <c r="A68" i="14"/>
  <c r="A67" i="14"/>
  <c r="A66" i="14"/>
  <c r="A65" i="14"/>
  <c r="A64" i="14"/>
  <c r="A63" i="14"/>
  <c r="E62" i="14"/>
  <c r="A62" i="14"/>
  <c r="A61" i="14"/>
  <c r="A60" i="14"/>
  <c r="A59" i="14"/>
  <c r="A58" i="14"/>
  <c r="T88" i="4"/>
  <c r="S88" i="4"/>
  <c r="R88" i="4"/>
  <c r="Q88" i="4"/>
  <c r="P88" i="4"/>
  <c r="E83" i="14" s="1"/>
  <c r="O88" i="4"/>
  <c r="M83" i="14" s="1"/>
  <c r="N88" i="4"/>
  <c r="L83" i="14" s="1"/>
  <c r="M88" i="4"/>
  <c r="K83" i="14" s="1"/>
  <c r="L88" i="4"/>
  <c r="J83" i="14" s="1"/>
  <c r="B88" i="4"/>
  <c r="A88" i="4"/>
  <c r="T87" i="4"/>
  <c r="S87" i="4"/>
  <c r="R87" i="4"/>
  <c r="Q87" i="4"/>
  <c r="P87" i="4"/>
  <c r="E82" i="14" s="1"/>
  <c r="O87" i="4"/>
  <c r="M82" i="14" s="1"/>
  <c r="N87" i="4"/>
  <c r="L82" i="14" s="1"/>
  <c r="M87" i="4"/>
  <c r="K82" i="14" s="1"/>
  <c r="L87" i="4"/>
  <c r="J82" i="14" s="1"/>
  <c r="B87" i="4"/>
  <c r="A87" i="4"/>
  <c r="T86" i="4"/>
  <c r="S86" i="4"/>
  <c r="R86" i="4"/>
  <c r="Q86" i="4"/>
  <c r="P86" i="4"/>
  <c r="E81" i="14" s="1"/>
  <c r="O86" i="4"/>
  <c r="M81" i="14" s="1"/>
  <c r="N86" i="4"/>
  <c r="L81" i="14" s="1"/>
  <c r="M86" i="4"/>
  <c r="K81" i="14" s="1"/>
  <c r="L86" i="4"/>
  <c r="J81" i="14" s="1"/>
  <c r="B86" i="4"/>
  <c r="A86" i="4"/>
  <c r="T85" i="4"/>
  <c r="S85" i="4"/>
  <c r="R85" i="4"/>
  <c r="Q85" i="4"/>
  <c r="P85" i="4"/>
  <c r="E80" i="14" s="1"/>
  <c r="O85" i="4"/>
  <c r="M80" i="14" s="1"/>
  <c r="N85" i="4"/>
  <c r="L80" i="14" s="1"/>
  <c r="M85" i="4"/>
  <c r="K80" i="14" s="1"/>
  <c r="L85" i="4"/>
  <c r="J80" i="14" s="1"/>
  <c r="B85" i="4"/>
  <c r="A85" i="4"/>
  <c r="T84" i="4"/>
  <c r="S84" i="4"/>
  <c r="R84" i="4"/>
  <c r="Q84" i="4"/>
  <c r="P84" i="4"/>
  <c r="E79" i="14" s="1"/>
  <c r="O84" i="4"/>
  <c r="M79" i="14" s="1"/>
  <c r="N84" i="4"/>
  <c r="L79" i="14" s="1"/>
  <c r="M84" i="4"/>
  <c r="K79" i="14" s="1"/>
  <c r="L84" i="4"/>
  <c r="J79" i="14" s="1"/>
  <c r="B84" i="4"/>
  <c r="A84" i="4"/>
  <c r="T83" i="4"/>
  <c r="S83" i="4"/>
  <c r="R83" i="4"/>
  <c r="Q83" i="4"/>
  <c r="P83" i="4"/>
  <c r="E78" i="14" s="1"/>
  <c r="O83" i="4"/>
  <c r="M78" i="14" s="1"/>
  <c r="N83" i="4"/>
  <c r="L78" i="14" s="1"/>
  <c r="M83" i="4"/>
  <c r="K78" i="14" s="1"/>
  <c r="L83" i="4"/>
  <c r="J78" i="14" s="1"/>
  <c r="B83" i="4"/>
  <c r="A83" i="4"/>
  <c r="T82" i="4"/>
  <c r="S82" i="4"/>
  <c r="R82" i="4"/>
  <c r="Q82" i="4"/>
  <c r="P82" i="4"/>
  <c r="E77" i="14" s="1"/>
  <c r="O82" i="4"/>
  <c r="M77" i="14" s="1"/>
  <c r="N82" i="4"/>
  <c r="L77" i="14" s="1"/>
  <c r="M82" i="4"/>
  <c r="K77" i="14" s="1"/>
  <c r="L82" i="4"/>
  <c r="J77" i="14" s="1"/>
  <c r="B82" i="4"/>
  <c r="A82" i="4"/>
  <c r="T81" i="4"/>
  <c r="S81" i="4"/>
  <c r="R81" i="4"/>
  <c r="Q81" i="4"/>
  <c r="P81" i="4"/>
  <c r="E76" i="14" s="1"/>
  <c r="O81" i="4"/>
  <c r="M76" i="14" s="1"/>
  <c r="N81" i="4"/>
  <c r="L76" i="14" s="1"/>
  <c r="M81" i="4"/>
  <c r="K76" i="14" s="1"/>
  <c r="L81" i="4"/>
  <c r="J76" i="14" s="1"/>
  <c r="B81" i="4"/>
  <c r="A81" i="4"/>
  <c r="T80" i="4"/>
  <c r="S80" i="4"/>
  <c r="R80" i="4"/>
  <c r="Q80" i="4"/>
  <c r="P80" i="4"/>
  <c r="E75" i="14" s="1"/>
  <c r="O80" i="4"/>
  <c r="M75" i="14" s="1"/>
  <c r="N80" i="4"/>
  <c r="L75" i="14" s="1"/>
  <c r="M80" i="4"/>
  <c r="K75" i="14" s="1"/>
  <c r="L80" i="4"/>
  <c r="J75" i="14" s="1"/>
  <c r="B80" i="4"/>
  <c r="A80" i="4"/>
  <c r="T79" i="4"/>
  <c r="S79" i="4"/>
  <c r="R79" i="4"/>
  <c r="Q79" i="4"/>
  <c r="P79" i="4"/>
  <c r="E74" i="14" s="1"/>
  <c r="O79" i="4"/>
  <c r="M74" i="14" s="1"/>
  <c r="N79" i="4"/>
  <c r="L74" i="14" s="1"/>
  <c r="M79" i="4"/>
  <c r="K74" i="14" s="1"/>
  <c r="L79" i="4"/>
  <c r="J74" i="14" s="1"/>
  <c r="B79" i="4"/>
  <c r="A79" i="4"/>
  <c r="T78" i="4"/>
  <c r="S78" i="4"/>
  <c r="R78" i="4"/>
  <c r="Q78" i="4"/>
  <c r="P78" i="4"/>
  <c r="E73" i="14" s="1"/>
  <c r="O78" i="4"/>
  <c r="M73" i="14" s="1"/>
  <c r="N78" i="4"/>
  <c r="L73" i="14" s="1"/>
  <c r="M78" i="4"/>
  <c r="K73" i="14" s="1"/>
  <c r="L78" i="4"/>
  <c r="J73" i="14" s="1"/>
  <c r="B78" i="4"/>
  <c r="A78" i="4"/>
  <c r="T77" i="4"/>
  <c r="S77" i="4"/>
  <c r="R77" i="4"/>
  <c r="Q77" i="4"/>
  <c r="P77" i="4"/>
  <c r="E72" i="14" s="1"/>
  <c r="O77" i="4"/>
  <c r="M72" i="14" s="1"/>
  <c r="N77" i="4"/>
  <c r="L72" i="14" s="1"/>
  <c r="M77" i="4"/>
  <c r="K72" i="14" s="1"/>
  <c r="L77" i="4"/>
  <c r="J72" i="14" s="1"/>
  <c r="B77" i="4"/>
  <c r="A77" i="4"/>
  <c r="O76" i="4"/>
  <c r="N76" i="4"/>
  <c r="M76" i="4"/>
  <c r="L76" i="4"/>
  <c r="O75" i="4"/>
  <c r="N75" i="4"/>
  <c r="M75" i="4"/>
  <c r="L75" i="4"/>
  <c r="T74" i="4"/>
  <c r="S74" i="4"/>
  <c r="R74" i="4"/>
  <c r="Q74" i="4"/>
  <c r="P74" i="4"/>
  <c r="E69" i="14" s="1"/>
  <c r="O74" i="4"/>
  <c r="M69" i="14" s="1"/>
  <c r="N74" i="4"/>
  <c r="L69" i="14" s="1"/>
  <c r="M74" i="4"/>
  <c r="K69" i="14" s="1"/>
  <c r="L74" i="4"/>
  <c r="J69" i="14" s="1"/>
  <c r="K74" i="4"/>
  <c r="D69" i="14" s="1"/>
  <c r="B74" i="4"/>
  <c r="A74" i="4"/>
  <c r="T73" i="4"/>
  <c r="S73" i="4"/>
  <c r="R73" i="4"/>
  <c r="Q73" i="4"/>
  <c r="P73" i="4"/>
  <c r="E68" i="14" s="1"/>
  <c r="O73" i="4"/>
  <c r="M68" i="14" s="1"/>
  <c r="N73" i="4"/>
  <c r="L68" i="14" s="1"/>
  <c r="M73" i="4"/>
  <c r="K68" i="14" s="1"/>
  <c r="L73" i="4"/>
  <c r="J68" i="14" s="1"/>
  <c r="K73" i="4"/>
  <c r="D68" i="14" s="1"/>
  <c r="B73" i="4"/>
  <c r="A73" i="4"/>
  <c r="T72" i="4"/>
  <c r="S72" i="4"/>
  <c r="R72" i="4"/>
  <c r="Q72" i="4"/>
  <c r="P72" i="4"/>
  <c r="E67" i="14" s="1"/>
  <c r="O72" i="4"/>
  <c r="M67" i="14" s="1"/>
  <c r="N72" i="4"/>
  <c r="L67" i="14" s="1"/>
  <c r="M72" i="4"/>
  <c r="K67" i="14" s="1"/>
  <c r="L72" i="4"/>
  <c r="J67" i="14" s="1"/>
  <c r="K72" i="4"/>
  <c r="D67" i="14" s="1"/>
  <c r="B72" i="4"/>
  <c r="A72" i="4"/>
  <c r="T71" i="4"/>
  <c r="S71" i="4"/>
  <c r="R71" i="4"/>
  <c r="Q71" i="4"/>
  <c r="P71" i="4"/>
  <c r="E66" i="14" s="1"/>
  <c r="O71" i="4"/>
  <c r="M66" i="14" s="1"/>
  <c r="N71" i="4"/>
  <c r="L66" i="14" s="1"/>
  <c r="M71" i="4"/>
  <c r="K66" i="14" s="1"/>
  <c r="L71" i="4"/>
  <c r="J66" i="14" s="1"/>
  <c r="K71" i="4"/>
  <c r="D66" i="14" s="1"/>
  <c r="B71" i="4"/>
  <c r="A71" i="4"/>
  <c r="T70" i="4"/>
  <c r="S70" i="4"/>
  <c r="R70" i="4"/>
  <c r="Q70" i="4"/>
  <c r="P70" i="4"/>
  <c r="E65" i="14" s="1"/>
  <c r="O70" i="4"/>
  <c r="M65" i="14" s="1"/>
  <c r="N70" i="4"/>
  <c r="L65" i="14" s="1"/>
  <c r="M70" i="4"/>
  <c r="K65" i="14" s="1"/>
  <c r="L70" i="4"/>
  <c r="J65" i="14" s="1"/>
  <c r="K70" i="4"/>
  <c r="D65" i="14" s="1"/>
  <c r="B70" i="4"/>
  <c r="A70" i="4"/>
  <c r="T69" i="4"/>
  <c r="S69" i="4"/>
  <c r="R69" i="4"/>
  <c r="Q69" i="4"/>
  <c r="P69" i="4"/>
  <c r="E64" i="14" s="1"/>
  <c r="O69" i="4"/>
  <c r="M64" i="14" s="1"/>
  <c r="N69" i="4"/>
  <c r="L64" i="14" s="1"/>
  <c r="M69" i="4"/>
  <c r="K64" i="14" s="1"/>
  <c r="L69" i="4"/>
  <c r="J64" i="14" s="1"/>
  <c r="K69" i="4"/>
  <c r="D64" i="14" s="1"/>
  <c r="B69" i="4"/>
  <c r="A69" i="4"/>
  <c r="T68" i="4"/>
  <c r="S68" i="4"/>
  <c r="R68" i="4"/>
  <c r="Q68" i="4"/>
  <c r="P68" i="4"/>
  <c r="E63" i="14" s="1"/>
  <c r="O68" i="4"/>
  <c r="M63" i="14" s="1"/>
  <c r="N68" i="4"/>
  <c r="L63" i="14" s="1"/>
  <c r="M68" i="4"/>
  <c r="K63" i="14" s="1"/>
  <c r="L68" i="4"/>
  <c r="J63" i="14" s="1"/>
  <c r="K68" i="4"/>
  <c r="D63" i="14" s="1"/>
  <c r="B68" i="4"/>
  <c r="A68" i="4"/>
  <c r="T67" i="4"/>
  <c r="S67" i="4"/>
  <c r="R67" i="4"/>
  <c r="Q67" i="4"/>
  <c r="P67" i="4"/>
  <c r="O67" i="4"/>
  <c r="M62" i="14" s="1"/>
  <c r="N67" i="4"/>
  <c r="L62" i="14" s="1"/>
  <c r="M67" i="4"/>
  <c r="K62" i="14" s="1"/>
  <c r="L67" i="4"/>
  <c r="J62" i="14" s="1"/>
  <c r="K67" i="4"/>
  <c r="D62" i="14" s="1"/>
  <c r="B67" i="4"/>
  <c r="A67" i="4"/>
  <c r="T66" i="4"/>
  <c r="S66" i="4"/>
  <c r="R66" i="4"/>
  <c r="Q66" i="4"/>
  <c r="P66" i="4"/>
  <c r="E61" i="14" s="1"/>
  <c r="O66" i="4"/>
  <c r="M61" i="14" s="1"/>
  <c r="N66" i="4"/>
  <c r="L61" i="14" s="1"/>
  <c r="M66" i="4"/>
  <c r="K61" i="14" s="1"/>
  <c r="L66" i="4"/>
  <c r="J61" i="14" s="1"/>
  <c r="K66" i="4"/>
  <c r="D61" i="14" s="1"/>
  <c r="B66" i="4"/>
  <c r="A66" i="4"/>
  <c r="T65" i="4"/>
  <c r="S65" i="4"/>
  <c r="R65" i="4"/>
  <c r="Q65" i="4"/>
  <c r="P65" i="4"/>
  <c r="E60" i="14" s="1"/>
  <c r="O65" i="4"/>
  <c r="M60" i="14" s="1"/>
  <c r="N65" i="4"/>
  <c r="L60" i="14" s="1"/>
  <c r="M65" i="4"/>
  <c r="K60" i="14" s="1"/>
  <c r="L65" i="4"/>
  <c r="J60" i="14" s="1"/>
  <c r="K65" i="4"/>
  <c r="D60" i="14" s="1"/>
  <c r="B65" i="4"/>
  <c r="A65" i="4"/>
  <c r="T64" i="4"/>
  <c r="S64" i="4"/>
  <c r="R64" i="4"/>
  <c r="Q64" i="4"/>
  <c r="P64" i="4"/>
  <c r="E59" i="14" s="1"/>
  <c r="O64" i="4"/>
  <c r="M59" i="14" s="1"/>
  <c r="N64" i="4"/>
  <c r="L59" i="14" s="1"/>
  <c r="M64" i="4"/>
  <c r="K59" i="14" s="1"/>
  <c r="L64" i="4"/>
  <c r="J59" i="14" s="1"/>
  <c r="K64" i="4"/>
  <c r="B64" i="4"/>
  <c r="A64" i="4"/>
  <c r="P63" i="4"/>
  <c r="E58" i="14" s="1"/>
  <c r="B63" i="4"/>
  <c r="A63" i="4"/>
  <c r="S62" i="4"/>
  <c r="R62" i="4"/>
  <c r="O62" i="4"/>
  <c r="N62" i="4"/>
  <c r="M62" i="4"/>
  <c r="T62" i="4" s="1"/>
  <c r="D2" i="11"/>
  <c r="C82" i="14" s="1"/>
  <c r="K75" i="4" l="1"/>
  <c r="R27" i="1" s="1"/>
  <c r="D59" i="14"/>
  <c r="C63" i="14"/>
  <c r="C79" i="14"/>
  <c r="C58" i="14"/>
  <c r="C60" i="14"/>
  <c r="C68" i="14"/>
  <c r="C76" i="14"/>
  <c r="C65" i="14"/>
  <c r="C73" i="14"/>
  <c r="C81" i="14"/>
  <c r="C59" i="14"/>
  <c r="C67" i="14"/>
  <c r="C75" i="14"/>
  <c r="C83" i="14"/>
  <c r="C62" i="14"/>
  <c r="C64" i="14"/>
  <c r="C72" i="14"/>
  <c r="C80" i="14"/>
  <c r="C61" i="14"/>
  <c r="C69" i="14"/>
  <c r="C77" i="14"/>
  <c r="C78" i="14"/>
  <c r="C66" i="14"/>
  <c r="C74" i="14"/>
  <c r="D58" i="14"/>
  <c r="I81" i="4"/>
  <c r="I68" i="4"/>
  <c r="I79" i="4"/>
  <c r="I82" i="4"/>
  <c r="I87" i="4"/>
  <c r="I72" i="4"/>
  <c r="I86" i="4"/>
  <c r="I64" i="4"/>
  <c r="I83" i="4"/>
  <c r="I65" i="4"/>
  <c r="I73" i="4"/>
  <c r="I84" i="4"/>
  <c r="I78" i="4"/>
  <c r="I69" i="4"/>
  <c r="I88" i="4"/>
  <c r="I80" i="4"/>
  <c r="I77" i="4"/>
  <c r="I85" i="4"/>
  <c r="I67" i="4"/>
  <c r="I71" i="4"/>
  <c r="I66" i="4"/>
  <c r="I70" i="4"/>
  <c r="I74" i="4"/>
  <c r="P123" i="2"/>
  <c r="Q123" i="2"/>
  <c r="P124" i="2"/>
  <c r="Q124" i="2"/>
  <c r="P125" i="2"/>
  <c r="Q125" i="2"/>
  <c r="P126" i="2"/>
  <c r="Q126" i="2"/>
  <c r="P127" i="2"/>
  <c r="Q127" i="2"/>
  <c r="P128" i="2"/>
  <c r="Q128" i="2"/>
  <c r="P129" i="2"/>
  <c r="Q129" i="2"/>
  <c r="P130" i="2"/>
  <c r="Q130" i="2"/>
  <c r="P131" i="2"/>
  <c r="Q131" i="2"/>
  <c r="P132" i="2"/>
  <c r="Q132" i="2"/>
  <c r="P133" i="2"/>
  <c r="Q133" i="2"/>
  <c r="P134" i="2"/>
  <c r="Q134" i="2"/>
  <c r="P135" i="2"/>
  <c r="Q135" i="2"/>
  <c r="P136" i="2"/>
  <c r="Q136" i="2"/>
  <c r="P137" i="2"/>
  <c r="Q137" i="2"/>
  <c r="P138" i="2"/>
  <c r="Q138" i="2"/>
  <c r="P139" i="2"/>
  <c r="Q139" i="2"/>
  <c r="P140" i="2"/>
  <c r="Q140" i="2"/>
  <c r="P141" i="2"/>
  <c r="Q141" i="2"/>
  <c r="P142" i="2"/>
  <c r="Q142" i="2"/>
  <c r="P143" i="2"/>
  <c r="Q143" i="2"/>
  <c r="P144" i="2"/>
  <c r="Q144" i="2"/>
  <c r="P145" i="2"/>
  <c r="Q145" i="2"/>
  <c r="P146" i="2"/>
  <c r="Q146" i="2"/>
  <c r="P147" i="2"/>
  <c r="Q147" i="2"/>
  <c r="P148" i="2"/>
  <c r="Q148" i="2"/>
  <c r="P149" i="2"/>
  <c r="Q149" i="2"/>
  <c r="P150" i="2"/>
  <c r="Q150" i="2"/>
  <c r="P151" i="2"/>
  <c r="Q151" i="2"/>
  <c r="P152" i="2"/>
  <c r="Q152" i="2"/>
  <c r="P153" i="2"/>
  <c r="Q153" i="2"/>
  <c r="P154" i="2"/>
  <c r="Q154" i="2"/>
  <c r="P155" i="2"/>
  <c r="Q155" i="2"/>
  <c r="P156" i="2"/>
  <c r="Q156" i="2"/>
  <c r="P157" i="2"/>
  <c r="Q157" i="2"/>
  <c r="P158" i="2"/>
  <c r="Q158" i="2"/>
  <c r="P159" i="2"/>
  <c r="Q159" i="2"/>
  <c r="P160" i="2"/>
  <c r="Q160" i="2"/>
  <c r="P161" i="2"/>
  <c r="Q161" i="2"/>
  <c r="P162" i="2"/>
  <c r="Q162" i="2"/>
  <c r="P163" i="2"/>
  <c r="Q163" i="2"/>
  <c r="P164" i="2"/>
  <c r="Q164" i="2"/>
  <c r="P165" i="2"/>
  <c r="Q165" i="2"/>
  <c r="P166" i="2"/>
  <c r="Q166" i="2"/>
  <c r="P167" i="2"/>
  <c r="Q167" i="2"/>
  <c r="P168" i="2"/>
  <c r="Q168" i="2"/>
  <c r="P169" i="2"/>
  <c r="Q169" i="2"/>
  <c r="P170" i="2"/>
  <c r="Q170" i="2"/>
  <c r="P171" i="2"/>
  <c r="Q171" i="2"/>
  <c r="P172" i="2"/>
  <c r="Q172" i="2"/>
  <c r="P173" i="2"/>
  <c r="Q173" i="2"/>
  <c r="P174" i="2"/>
  <c r="Q174" i="2"/>
  <c r="P175" i="2"/>
  <c r="Q175" i="2"/>
  <c r="P176" i="2"/>
  <c r="Q176" i="2"/>
  <c r="P177" i="2"/>
  <c r="Q177" i="2"/>
  <c r="P178" i="2"/>
  <c r="Q178" i="2"/>
  <c r="P179" i="2"/>
  <c r="Q179" i="2"/>
  <c r="P180" i="2"/>
  <c r="Q180" i="2"/>
  <c r="P181" i="2"/>
  <c r="Q181" i="2"/>
  <c r="P182" i="2"/>
  <c r="Q182" i="2"/>
  <c r="P183" i="2"/>
  <c r="Q183" i="2"/>
  <c r="P184" i="2"/>
  <c r="Q184" i="2"/>
  <c r="P185" i="2"/>
  <c r="Q185" i="2"/>
  <c r="P186" i="2"/>
  <c r="Q186" i="2"/>
  <c r="P187" i="2"/>
  <c r="Q187" i="2"/>
  <c r="P188" i="2"/>
  <c r="Q188" i="2"/>
  <c r="P189" i="2"/>
  <c r="Q189" i="2"/>
  <c r="P190" i="2"/>
  <c r="Q190" i="2"/>
  <c r="P191" i="2"/>
  <c r="Q191" i="2"/>
  <c r="P192" i="2"/>
  <c r="Q192" i="2"/>
  <c r="P193" i="2"/>
  <c r="Q193" i="2"/>
  <c r="P194" i="2"/>
  <c r="Q194" i="2"/>
  <c r="P195" i="2"/>
  <c r="Q195" i="2"/>
  <c r="P196" i="2"/>
  <c r="Q196" i="2"/>
  <c r="P197" i="2"/>
  <c r="Q197" i="2"/>
  <c r="P198" i="2"/>
  <c r="Q198" i="2"/>
  <c r="P199" i="2"/>
  <c r="Q199" i="2"/>
  <c r="P200" i="2"/>
  <c r="Q200" i="2"/>
  <c r="P201" i="2"/>
  <c r="Q201" i="2"/>
  <c r="P202" i="2"/>
  <c r="Q202" i="2"/>
  <c r="P203" i="2"/>
  <c r="Q203" i="2"/>
  <c r="P204" i="2"/>
  <c r="Q204" i="2"/>
  <c r="P205" i="2"/>
  <c r="Q205" i="2"/>
  <c r="P206" i="2"/>
  <c r="Q206" i="2"/>
  <c r="P207" i="2"/>
  <c r="Q207" i="2"/>
  <c r="K49" i="4" l="1"/>
  <c r="K60" i="4"/>
  <c r="K59" i="4"/>
  <c r="K58" i="4"/>
  <c r="K57" i="4"/>
  <c r="K56" i="4"/>
  <c r="K55" i="4"/>
  <c r="K54" i="4"/>
  <c r="K53" i="4"/>
  <c r="K52" i="4"/>
  <c r="K51" i="4"/>
  <c r="K50" i="4"/>
  <c r="A55" i="14"/>
  <c r="A54" i="14"/>
  <c r="A53" i="14"/>
  <c r="A52" i="14"/>
  <c r="A51" i="14"/>
  <c r="A50" i="14"/>
  <c r="A49" i="14"/>
  <c r="A48" i="14"/>
  <c r="A47" i="14"/>
  <c r="A46" i="14"/>
  <c r="A45" i="14"/>
  <c r="A44" i="14"/>
  <c r="A43" i="14"/>
  <c r="A42" i="14"/>
  <c r="A29" i="14"/>
  <c r="A28" i="14"/>
  <c r="A17" i="14"/>
  <c r="A18" i="14"/>
  <c r="A19" i="14"/>
  <c r="A20" i="14"/>
  <c r="A21" i="14"/>
  <c r="A22" i="14"/>
  <c r="A23" i="14"/>
  <c r="A24" i="14"/>
  <c r="A25" i="14"/>
  <c r="A26" i="14"/>
  <c r="A27" i="14"/>
  <c r="K7" i="4"/>
  <c r="T60" i="4"/>
  <c r="S60" i="4"/>
  <c r="R60" i="4"/>
  <c r="Q60" i="4"/>
  <c r="P60" i="4"/>
  <c r="E55" i="14" s="1"/>
  <c r="O60" i="4"/>
  <c r="M55" i="14" s="1"/>
  <c r="N60" i="4"/>
  <c r="L55" i="14" s="1"/>
  <c r="M60" i="4"/>
  <c r="K55" i="14" s="1"/>
  <c r="L60" i="4"/>
  <c r="J55" i="14" s="1"/>
  <c r="B60" i="4"/>
  <c r="A60" i="4"/>
  <c r="T59" i="4"/>
  <c r="S59" i="4"/>
  <c r="R59" i="4"/>
  <c r="Q59" i="4"/>
  <c r="P59" i="4"/>
  <c r="E54" i="14" s="1"/>
  <c r="O59" i="4"/>
  <c r="M54" i="14" s="1"/>
  <c r="N59" i="4"/>
  <c r="L54" i="14" s="1"/>
  <c r="M59" i="4"/>
  <c r="K54" i="14" s="1"/>
  <c r="L59" i="4"/>
  <c r="J54" i="14" s="1"/>
  <c r="B59" i="4"/>
  <c r="A59" i="4"/>
  <c r="T58" i="4"/>
  <c r="S58" i="4"/>
  <c r="R58" i="4"/>
  <c r="Q58" i="4"/>
  <c r="P58" i="4"/>
  <c r="E53" i="14" s="1"/>
  <c r="O58" i="4"/>
  <c r="M53" i="14" s="1"/>
  <c r="N58" i="4"/>
  <c r="L53" i="14" s="1"/>
  <c r="M58" i="4"/>
  <c r="K53" i="14" s="1"/>
  <c r="L58" i="4"/>
  <c r="J53" i="14" s="1"/>
  <c r="B58" i="4"/>
  <c r="A58" i="4"/>
  <c r="T57" i="4"/>
  <c r="S57" i="4"/>
  <c r="R57" i="4"/>
  <c r="Q57" i="4"/>
  <c r="P57" i="4"/>
  <c r="E52" i="14" s="1"/>
  <c r="O57" i="4"/>
  <c r="M52" i="14" s="1"/>
  <c r="N57" i="4"/>
  <c r="L52" i="14" s="1"/>
  <c r="M57" i="4"/>
  <c r="K52" i="14" s="1"/>
  <c r="L57" i="4"/>
  <c r="J52" i="14" s="1"/>
  <c r="B57" i="4"/>
  <c r="A57" i="4"/>
  <c r="T56" i="4"/>
  <c r="S56" i="4"/>
  <c r="R56" i="4"/>
  <c r="Q56" i="4"/>
  <c r="P56" i="4"/>
  <c r="E51" i="14" s="1"/>
  <c r="O56" i="4"/>
  <c r="M51" i="14" s="1"/>
  <c r="N56" i="4"/>
  <c r="L51" i="14" s="1"/>
  <c r="M56" i="4"/>
  <c r="K51" i="14" s="1"/>
  <c r="L56" i="4"/>
  <c r="J51" i="14" s="1"/>
  <c r="B56" i="4"/>
  <c r="A56" i="4"/>
  <c r="T55" i="4"/>
  <c r="S55" i="4"/>
  <c r="R55" i="4"/>
  <c r="Q55" i="4"/>
  <c r="P55" i="4"/>
  <c r="E50" i="14" s="1"/>
  <c r="O55" i="4"/>
  <c r="M50" i="14" s="1"/>
  <c r="N55" i="4"/>
  <c r="L50" i="14" s="1"/>
  <c r="M55" i="4"/>
  <c r="K50" i="14" s="1"/>
  <c r="L55" i="4"/>
  <c r="J50" i="14" s="1"/>
  <c r="B55" i="4"/>
  <c r="A55" i="4"/>
  <c r="T54" i="4"/>
  <c r="S54" i="4"/>
  <c r="R54" i="4"/>
  <c r="Q54" i="4"/>
  <c r="P54" i="4"/>
  <c r="E49" i="14" s="1"/>
  <c r="O54" i="4"/>
  <c r="M49" i="14" s="1"/>
  <c r="N54" i="4"/>
  <c r="L49" i="14" s="1"/>
  <c r="M54" i="4"/>
  <c r="K49" i="14" s="1"/>
  <c r="L54" i="4"/>
  <c r="J49" i="14" s="1"/>
  <c r="B54" i="4"/>
  <c r="A54" i="4"/>
  <c r="T53" i="4"/>
  <c r="S53" i="4"/>
  <c r="R53" i="4"/>
  <c r="Q53" i="4"/>
  <c r="P53" i="4"/>
  <c r="E48" i="14" s="1"/>
  <c r="O53" i="4"/>
  <c r="M48" i="14" s="1"/>
  <c r="N53" i="4"/>
  <c r="L48" i="14" s="1"/>
  <c r="M53" i="4"/>
  <c r="K48" i="14" s="1"/>
  <c r="L53" i="4"/>
  <c r="J48" i="14" s="1"/>
  <c r="B53" i="4"/>
  <c r="A53" i="4"/>
  <c r="T52" i="4"/>
  <c r="S52" i="4"/>
  <c r="R52" i="4"/>
  <c r="Q52" i="4"/>
  <c r="P52" i="4"/>
  <c r="E47" i="14" s="1"/>
  <c r="O52" i="4"/>
  <c r="M47" i="14" s="1"/>
  <c r="N52" i="4"/>
  <c r="L47" i="14" s="1"/>
  <c r="M52" i="4"/>
  <c r="K47" i="14" s="1"/>
  <c r="L52" i="4"/>
  <c r="J47" i="14" s="1"/>
  <c r="B52" i="4"/>
  <c r="A52" i="4"/>
  <c r="T51" i="4"/>
  <c r="S51" i="4"/>
  <c r="R51" i="4"/>
  <c r="Q51" i="4"/>
  <c r="P51" i="4"/>
  <c r="E46" i="14" s="1"/>
  <c r="O51" i="4"/>
  <c r="M46" i="14" s="1"/>
  <c r="N51" i="4"/>
  <c r="L46" i="14" s="1"/>
  <c r="M51" i="4"/>
  <c r="K46" i="14" s="1"/>
  <c r="L51" i="4"/>
  <c r="J46" i="14" s="1"/>
  <c r="B51" i="4"/>
  <c r="A51" i="4"/>
  <c r="T50" i="4"/>
  <c r="S50" i="4"/>
  <c r="R50" i="4"/>
  <c r="Q50" i="4"/>
  <c r="P50" i="4"/>
  <c r="E45" i="14" s="1"/>
  <c r="O50" i="4"/>
  <c r="M45" i="14" s="1"/>
  <c r="N50" i="4"/>
  <c r="L45" i="14" s="1"/>
  <c r="M50" i="4"/>
  <c r="K45" i="14" s="1"/>
  <c r="L50" i="4"/>
  <c r="J45" i="14" s="1"/>
  <c r="B50" i="4"/>
  <c r="A50" i="4"/>
  <c r="P49" i="4"/>
  <c r="E44" i="14" s="1"/>
  <c r="B49" i="4"/>
  <c r="A49" i="4"/>
  <c r="O48" i="4"/>
  <c r="N48" i="4"/>
  <c r="M48" i="4"/>
  <c r="L48" i="4"/>
  <c r="O47" i="4"/>
  <c r="N47" i="4"/>
  <c r="M47" i="4"/>
  <c r="L47" i="4"/>
  <c r="T46" i="4"/>
  <c r="S46" i="4"/>
  <c r="R46" i="4"/>
  <c r="Q46" i="4"/>
  <c r="P46" i="4"/>
  <c r="E41" i="14" s="1"/>
  <c r="O46" i="4"/>
  <c r="M41" i="14" s="1"/>
  <c r="N46" i="4"/>
  <c r="L41" i="14" s="1"/>
  <c r="M46" i="4"/>
  <c r="K41" i="14" s="1"/>
  <c r="L46" i="4"/>
  <c r="J41" i="14" s="1"/>
  <c r="K46" i="4"/>
  <c r="D41" i="14" s="1"/>
  <c r="B46" i="4"/>
  <c r="A46" i="4"/>
  <c r="T45" i="4"/>
  <c r="S45" i="4"/>
  <c r="R45" i="4"/>
  <c r="Q45" i="4"/>
  <c r="P45" i="4"/>
  <c r="E40" i="14" s="1"/>
  <c r="O45" i="4"/>
  <c r="M40" i="14" s="1"/>
  <c r="N45" i="4"/>
  <c r="L40" i="14" s="1"/>
  <c r="M45" i="4"/>
  <c r="K40" i="14" s="1"/>
  <c r="L45" i="4"/>
  <c r="J40" i="14" s="1"/>
  <c r="K45" i="4"/>
  <c r="D40" i="14" s="1"/>
  <c r="B45" i="4"/>
  <c r="A45" i="4"/>
  <c r="T44" i="4"/>
  <c r="S44" i="4"/>
  <c r="R44" i="4"/>
  <c r="Q44" i="4"/>
  <c r="P44" i="4"/>
  <c r="E39" i="14" s="1"/>
  <c r="O44" i="4"/>
  <c r="M39" i="14" s="1"/>
  <c r="N44" i="4"/>
  <c r="L39" i="14" s="1"/>
  <c r="M44" i="4"/>
  <c r="K39" i="14" s="1"/>
  <c r="L44" i="4"/>
  <c r="J39" i="14" s="1"/>
  <c r="K44" i="4"/>
  <c r="D39" i="14" s="1"/>
  <c r="B44" i="4"/>
  <c r="A44" i="4"/>
  <c r="T43" i="4"/>
  <c r="S43" i="4"/>
  <c r="R43" i="4"/>
  <c r="Q43" i="4"/>
  <c r="P43" i="4"/>
  <c r="E38" i="14" s="1"/>
  <c r="O43" i="4"/>
  <c r="M38" i="14" s="1"/>
  <c r="N43" i="4"/>
  <c r="L38" i="14" s="1"/>
  <c r="M43" i="4"/>
  <c r="K38" i="14" s="1"/>
  <c r="L43" i="4"/>
  <c r="J38" i="14" s="1"/>
  <c r="K43" i="4"/>
  <c r="D38" i="14" s="1"/>
  <c r="B43" i="4"/>
  <c r="A43" i="4"/>
  <c r="T42" i="4"/>
  <c r="S42" i="4"/>
  <c r="R42" i="4"/>
  <c r="Q42" i="4"/>
  <c r="P42" i="4"/>
  <c r="E37" i="14" s="1"/>
  <c r="O42" i="4"/>
  <c r="M37" i="14" s="1"/>
  <c r="N42" i="4"/>
  <c r="L37" i="14" s="1"/>
  <c r="M42" i="4"/>
  <c r="K37" i="14" s="1"/>
  <c r="L42" i="4"/>
  <c r="J37" i="14" s="1"/>
  <c r="K42" i="4"/>
  <c r="D37" i="14" s="1"/>
  <c r="B42" i="4"/>
  <c r="A42" i="4"/>
  <c r="T41" i="4"/>
  <c r="S41" i="4"/>
  <c r="R41" i="4"/>
  <c r="Q41" i="4"/>
  <c r="P41" i="4"/>
  <c r="E36" i="14" s="1"/>
  <c r="O41" i="4"/>
  <c r="M36" i="14" s="1"/>
  <c r="N41" i="4"/>
  <c r="L36" i="14" s="1"/>
  <c r="M41" i="4"/>
  <c r="K36" i="14" s="1"/>
  <c r="L41" i="4"/>
  <c r="J36" i="14" s="1"/>
  <c r="K41" i="4"/>
  <c r="D36" i="14" s="1"/>
  <c r="B41" i="4"/>
  <c r="A41" i="4"/>
  <c r="T40" i="4"/>
  <c r="S40" i="4"/>
  <c r="R40" i="4"/>
  <c r="Q40" i="4"/>
  <c r="P40" i="4"/>
  <c r="E35" i="14" s="1"/>
  <c r="O40" i="4"/>
  <c r="M35" i="14" s="1"/>
  <c r="N40" i="4"/>
  <c r="L35" i="14" s="1"/>
  <c r="M40" i="4"/>
  <c r="K35" i="14" s="1"/>
  <c r="L40" i="4"/>
  <c r="J35" i="14" s="1"/>
  <c r="K40" i="4"/>
  <c r="D35" i="14" s="1"/>
  <c r="B40" i="4"/>
  <c r="A40" i="4"/>
  <c r="T39" i="4"/>
  <c r="S39" i="4"/>
  <c r="R39" i="4"/>
  <c r="Q39" i="4"/>
  <c r="P39" i="4"/>
  <c r="E34" i="14" s="1"/>
  <c r="O39" i="4"/>
  <c r="M34" i="14" s="1"/>
  <c r="N39" i="4"/>
  <c r="L34" i="14" s="1"/>
  <c r="M39" i="4"/>
  <c r="K34" i="14" s="1"/>
  <c r="L39" i="4"/>
  <c r="J34" i="14" s="1"/>
  <c r="K39" i="4"/>
  <c r="D34" i="14" s="1"/>
  <c r="B39" i="4"/>
  <c r="A39" i="4"/>
  <c r="T38" i="4"/>
  <c r="S38" i="4"/>
  <c r="R38" i="4"/>
  <c r="Q38" i="4"/>
  <c r="P38" i="4"/>
  <c r="E33" i="14" s="1"/>
  <c r="O38" i="4"/>
  <c r="M33" i="14" s="1"/>
  <c r="N38" i="4"/>
  <c r="L33" i="14" s="1"/>
  <c r="M38" i="4"/>
  <c r="K33" i="14" s="1"/>
  <c r="L38" i="4"/>
  <c r="J33" i="14" s="1"/>
  <c r="K38" i="4"/>
  <c r="D33" i="14" s="1"/>
  <c r="B38" i="4"/>
  <c r="A38" i="4"/>
  <c r="T37" i="4"/>
  <c r="S37" i="4"/>
  <c r="R37" i="4"/>
  <c r="Q37" i="4"/>
  <c r="P37" i="4"/>
  <c r="E32" i="14" s="1"/>
  <c r="O37" i="4"/>
  <c r="M32" i="14" s="1"/>
  <c r="N37" i="4"/>
  <c r="L32" i="14" s="1"/>
  <c r="M37" i="4"/>
  <c r="K32" i="14" s="1"/>
  <c r="L37" i="4"/>
  <c r="J32" i="14" s="1"/>
  <c r="K37" i="4"/>
  <c r="D32" i="14" s="1"/>
  <c r="B37" i="4"/>
  <c r="A37" i="4"/>
  <c r="T36" i="4"/>
  <c r="S36" i="4"/>
  <c r="R36" i="4"/>
  <c r="Q36" i="4"/>
  <c r="P36" i="4"/>
  <c r="E31" i="14" s="1"/>
  <c r="O36" i="4"/>
  <c r="M31" i="14" s="1"/>
  <c r="N36" i="4"/>
  <c r="L31" i="14" s="1"/>
  <c r="M36" i="4"/>
  <c r="K31" i="14" s="1"/>
  <c r="L36" i="4"/>
  <c r="J31" i="14" s="1"/>
  <c r="K36" i="4"/>
  <c r="D31" i="14" s="1"/>
  <c r="B36" i="4"/>
  <c r="A36" i="4"/>
  <c r="P35" i="4"/>
  <c r="E30" i="14" s="1"/>
  <c r="K35" i="4"/>
  <c r="B35" i="4"/>
  <c r="A35" i="4"/>
  <c r="S34" i="4"/>
  <c r="R34" i="4"/>
  <c r="O34" i="4"/>
  <c r="N34" i="4"/>
  <c r="M34" i="4"/>
  <c r="T34" i="4" s="1"/>
  <c r="K61" i="4" l="1"/>
  <c r="K47" i="4"/>
  <c r="D30" i="14"/>
  <c r="I60" i="4"/>
  <c r="I59" i="4"/>
  <c r="I58" i="4"/>
  <c r="I52" i="4"/>
  <c r="I50" i="4"/>
  <c r="I51" i="4"/>
  <c r="I54" i="4"/>
  <c r="I56" i="4"/>
  <c r="I55" i="4"/>
  <c r="I53" i="4"/>
  <c r="I57" i="4"/>
  <c r="I36" i="4"/>
  <c r="I38" i="4"/>
  <c r="I40" i="4"/>
  <c r="I42" i="4"/>
  <c r="I44" i="4"/>
  <c r="I46" i="4"/>
  <c r="I37" i="4"/>
  <c r="I39" i="4"/>
  <c r="I41" i="4"/>
  <c r="I43" i="4"/>
  <c r="I45" i="4"/>
  <c r="D44" i="14"/>
  <c r="T3" i="7"/>
  <c r="S3" i="7"/>
  <c r="R3" i="7"/>
  <c r="D45" i="14" l="1"/>
  <c r="D46" i="14"/>
  <c r="D47" i="14"/>
  <c r="AC106" i="2"/>
  <c r="AC107" i="2"/>
  <c r="O6" i="2"/>
  <c r="P6" i="2" s="1"/>
  <c r="V7" i="2"/>
  <c r="W7" i="2"/>
  <c r="V8" i="2"/>
  <c r="W8" i="2"/>
  <c r="V9" i="2"/>
  <c r="W9" i="2"/>
  <c r="V10" i="2"/>
  <c r="W10" i="2"/>
  <c r="V11" i="2"/>
  <c r="W11" i="2"/>
  <c r="V12" i="2"/>
  <c r="W12" i="2"/>
  <c r="V13" i="2"/>
  <c r="W13" i="2"/>
  <c r="V14" i="2"/>
  <c r="W14" i="2"/>
  <c r="V15" i="2"/>
  <c r="W15" i="2"/>
  <c r="V16" i="2"/>
  <c r="W16" i="2"/>
  <c r="S17" i="2"/>
  <c r="T17" i="2"/>
  <c r="U17" i="2"/>
  <c r="V17" i="2"/>
  <c r="W17" i="2"/>
  <c r="S18" i="2"/>
  <c r="T18" i="2"/>
  <c r="U18" i="2"/>
  <c r="V18" i="2"/>
  <c r="W18" i="2"/>
  <c r="S19" i="2"/>
  <c r="T19" i="2"/>
  <c r="U19" i="2"/>
  <c r="V19" i="2"/>
  <c r="W19" i="2"/>
  <c r="S20" i="2"/>
  <c r="T20" i="2"/>
  <c r="U20" i="2"/>
  <c r="V20" i="2"/>
  <c r="W20" i="2"/>
  <c r="S21" i="2"/>
  <c r="T21" i="2"/>
  <c r="U21" i="2"/>
  <c r="V21" i="2"/>
  <c r="W21" i="2"/>
  <c r="S22" i="2"/>
  <c r="T22" i="2"/>
  <c r="U22" i="2"/>
  <c r="V22" i="2"/>
  <c r="W22" i="2"/>
  <c r="S23" i="2"/>
  <c r="T23" i="2"/>
  <c r="U23" i="2"/>
  <c r="V23" i="2"/>
  <c r="W23" i="2"/>
  <c r="S24" i="2"/>
  <c r="T24" i="2"/>
  <c r="U24" i="2"/>
  <c r="V24" i="2"/>
  <c r="W24" i="2"/>
  <c r="S25" i="2"/>
  <c r="T25" i="2"/>
  <c r="U25" i="2"/>
  <c r="V25" i="2"/>
  <c r="W25" i="2"/>
  <c r="S26" i="2"/>
  <c r="T26" i="2"/>
  <c r="U26" i="2"/>
  <c r="V26" i="2"/>
  <c r="W26" i="2"/>
  <c r="S27" i="2"/>
  <c r="T27" i="2"/>
  <c r="U27" i="2"/>
  <c r="V27" i="2"/>
  <c r="W27" i="2"/>
  <c r="S28" i="2"/>
  <c r="T28" i="2"/>
  <c r="U28" i="2"/>
  <c r="V28" i="2"/>
  <c r="W28" i="2"/>
  <c r="S29" i="2"/>
  <c r="T29" i="2"/>
  <c r="U29" i="2"/>
  <c r="V29" i="2"/>
  <c r="W29" i="2"/>
  <c r="S30" i="2"/>
  <c r="T30" i="2"/>
  <c r="U30" i="2"/>
  <c r="V30" i="2"/>
  <c r="W30" i="2"/>
  <c r="S31" i="2"/>
  <c r="T31" i="2"/>
  <c r="U31" i="2"/>
  <c r="V31" i="2"/>
  <c r="W31" i="2"/>
  <c r="S32" i="2"/>
  <c r="T32" i="2"/>
  <c r="U32" i="2"/>
  <c r="V32" i="2"/>
  <c r="W32" i="2"/>
  <c r="S33" i="2"/>
  <c r="T33" i="2"/>
  <c r="U33" i="2"/>
  <c r="V33" i="2"/>
  <c r="W33" i="2"/>
  <c r="S34" i="2"/>
  <c r="T34" i="2"/>
  <c r="U34" i="2"/>
  <c r="V34" i="2"/>
  <c r="W34" i="2"/>
  <c r="S35" i="2"/>
  <c r="T35" i="2"/>
  <c r="U35" i="2"/>
  <c r="V35" i="2"/>
  <c r="W35" i="2"/>
  <c r="S36" i="2"/>
  <c r="T36" i="2"/>
  <c r="U36" i="2"/>
  <c r="V36" i="2"/>
  <c r="W36" i="2"/>
  <c r="S37" i="2"/>
  <c r="T37" i="2"/>
  <c r="U37" i="2"/>
  <c r="V37" i="2"/>
  <c r="W37" i="2"/>
  <c r="S38" i="2"/>
  <c r="T38" i="2"/>
  <c r="U38" i="2"/>
  <c r="V38" i="2"/>
  <c r="W38" i="2"/>
  <c r="S39" i="2"/>
  <c r="T39" i="2"/>
  <c r="U39" i="2"/>
  <c r="V39" i="2"/>
  <c r="W39" i="2"/>
  <c r="S40" i="2"/>
  <c r="T40" i="2"/>
  <c r="U40" i="2"/>
  <c r="V40" i="2"/>
  <c r="W40" i="2"/>
  <c r="S41" i="2"/>
  <c r="T41" i="2"/>
  <c r="U41" i="2"/>
  <c r="V41" i="2"/>
  <c r="W41" i="2"/>
  <c r="S42" i="2"/>
  <c r="T42" i="2"/>
  <c r="U42" i="2"/>
  <c r="V42" i="2"/>
  <c r="W42" i="2"/>
  <c r="S43" i="2"/>
  <c r="T43" i="2"/>
  <c r="U43" i="2"/>
  <c r="V43" i="2"/>
  <c r="W43" i="2"/>
  <c r="S44" i="2"/>
  <c r="T44" i="2"/>
  <c r="U44" i="2"/>
  <c r="V44" i="2"/>
  <c r="W44" i="2"/>
  <c r="S45" i="2"/>
  <c r="T45" i="2"/>
  <c r="U45" i="2"/>
  <c r="V45" i="2"/>
  <c r="W45" i="2"/>
  <c r="S46" i="2"/>
  <c r="T46" i="2"/>
  <c r="U46" i="2"/>
  <c r="V46" i="2"/>
  <c r="W46" i="2"/>
  <c r="S47" i="2"/>
  <c r="T47" i="2"/>
  <c r="U47" i="2"/>
  <c r="V47" i="2"/>
  <c r="W47" i="2"/>
  <c r="S48" i="2"/>
  <c r="T48" i="2"/>
  <c r="U48" i="2"/>
  <c r="V48" i="2"/>
  <c r="W48" i="2"/>
  <c r="S49" i="2"/>
  <c r="T49" i="2"/>
  <c r="U49" i="2"/>
  <c r="V49" i="2"/>
  <c r="W49" i="2"/>
  <c r="S50" i="2"/>
  <c r="T50" i="2"/>
  <c r="U50" i="2"/>
  <c r="V50" i="2"/>
  <c r="W50" i="2"/>
  <c r="S51" i="2"/>
  <c r="T51" i="2"/>
  <c r="U51" i="2"/>
  <c r="V51" i="2"/>
  <c r="W51" i="2"/>
  <c r="S52" i="2"/>
  <c r="T52" i="2"/>
  <c r="U52" i="2"/>
  <c r="V52" i="2"/>
  <c r="W52" i="2"/>
  <c r="S53" i="2"/>
  <c r="T53" i="2"/>
  <c r="U53" i="2"/>
  <c r="V53" i="2"/>
  <c r="W53" i="2"/>
  <c r="S54" i="2"/>
  <c r="T54" i="2"/>
  <c r="U54" i="2"/>
  <c r="V54" i="2"/>
  <c r="W54" i="2"/>
  <c r="S55" i="2"/>
  <c r="T55" i="2"/>
  <c r="U55" i="2"/>
  <c r="V55" i="2"/>
  <c r="W55" i="2"/>
  <c r="S56" i="2"/>
  <c r="T56" i="2"/>
  <c r="U56" i="2"/>
  <c r="V56" i="2"/>
  <c r="W56" i="2"/>
  <c r="S57" i="2"/>
  <c r="T57" i="2"/>
  <c r="U57" i="2"/>
  <c r="V57" i="2"/>
  <c r="W57" i="2"/>
  <c r="S58" i="2"/>
  <c r="T58" i="2"/>
  <c r="U58" i="2"/>
  <c r="V58" i="2"/>
  <c r="W58" i="2"/>
  <c r="S59" i="2"/>
  <c r="T59" i="2"/>
  <c r="U59" i="2"/>
  <c r="V59" i="2"/>
  <c r="W59" i="2"/>
  <c r="S60" i="2"/>
  <c r="T60" i="2"/>
  <c r="U60" i="2"/>
  <c r="V60" i="2"/>
  <c r="W60" i="2"/>
  <c r="S61" i="2"/>
  <c r="T61" i="2"/>
  <c r="U61" i="2"/>
  <c r="V61" i="2"/>
  <c r="W61" i="2"/>
  <c r="S62" i="2"/>
  <c r="T62" i="2"/>
  <c r="U62" i="2"/>
  <c r="V62" i="2"/>
  <c r="W62" i="2"/>
  <c r="S63" i="2"/>
  <c r="T63" i="2"/>
  <c r="U63" i="2"/>
  <c r="V63" i="2"/>
  <c r="W63" i="2"/>
  <c r="S64" i="2"/>
  <c r="T64" i="2"/>
  <c r="U64" i="2"/>
  <c r="V64" i="2"/>
  <c r="W64" i="2"/>
  <c r="S65" i="2"/>
  <c r="T65" i="2"/>
  <c r="U65" i="2"/>
  <c r="V65" i="2"/>
  <c r="W65" i="2"/>
  <c r="S66" i="2"/>
  <c r="T66" i="2"/>
  <c r="U66" i="2"/>
  <c r="V66" i="2"/>
  <c r="W66" i="2"/>
  <c r="S67" i="2"/>
  <c r="T67" i="2"/>
  <c r="U67" i="2"/>
  <c r="V67" i="2"/>
  <c r="W67" i="2"/>
  <c r="S68" i="2"/>
  <c r="T68" i="2"/>
  <c r="U68" i="2"/>
  <c r="V68" i="2"/>
  <c r="W68" i="2"/>
  <c r="S69" i="2"/>
  <c r="T69" i="2"/>
  <c r="U69" i="2"/>
  <c r="V69" i="2"/>
  <c r="W69" i="2"/>
  <c r="S70" i="2"/>
  <c r="T70" i="2"/>
  <c r="U70" i="2"/>
  <c r="V70" i="2"/>
  <c r="W70" i="2"/>
  <c r="S71" i="2"/>
  <c r="T71" i="2"/>
  <c r="U71" i="2"/>
  <c r="V71" i="2"/>
  <c r="W71" i="2"/>
  <c r="S72" i="2"/>
  <c r="T72" i="2"/>
  <c r="U72" i="2"/>
  <c r="V72" i="2"/>
  <c r="W72" i="2"/>
  <c r="S73" i="2"/>
  <c r="T73" i="2"/>
  <c r="U73" i="2"/>
  <c r="V73" i="2"/>
  <c r="W73" i="2"/>
  <c r="S74" i="2"/>
  <c r="T74" i="2"/>
  <c r="U74" i="2"/>
  <c r="V74" i="2"/>
  <c r="W74" i="2"/>
  <c r="S75" i="2"/>
  <c r="T75" i="2"/>
  <c r="U75" i="2"/>
  <c r="V75" i="2"/>
  <c r="W75" i="2"/>
  <c r="S76" i="2"/>
  <c r="T76" i="2"/>
  <c r="U76" i="2"/>
  <c r="V76" i="2"/>
  <c r="W76" i="2"/>
  <c r="S77" i="2"/>
  <c r="T77" i="2"/>
  <c r="U77" i="2"/>
  <c r="V77" i="2"/>
  <c r="W77" i="2"/>
  <c r="S78" i="2"/>
  <c r="T78" i="2"/>
  <c r="U78" i="2"/>
  <c r="V78" i="2"/>
  <c r="W78" i="2"/>
  <c r="S79" i="2"/>
  <c r="T79" i="2"/>
  <c r="U79" i="2"/>
  <c r="V79" i="2"/>
  <c r="W79" i="2"/>
  <c r="S80" i="2"/>
  <c r="T80" i="2"/>
  <c r="U80" i="2"/>
  <c r="V80" i="2"/>
  <c r="W80" i="2"/>
  <c r="S81" i="2"/>
  <c r="T81" i="2"/>
  <c r="U81" i="2"/>
  <c r="V81" i="2"/>
  <c r="W81" i="2"/>
  <c r="S82" i="2"/>
  <c r="T82" i="2"/>
  <c r="U82" i="2"/>
  <c r="V82" i="2"/>
  <c r="W82" i="2"/>
  <c r="S83" i="2"/>
  <c r="T83" i="2"/>
  <c r="U83" i="2"/>
  <c r="V83" i="2"/>
  <c r="W83" i="2"/>
  <c r="S84" i="2"/>
  <c r="T84" i="2"/>
  <c r="U84" i="2"/>
  <c r="V84" i="2"/>
  <c r="W84" i="2"/>
  <c r="S85" i="2"/>
  <c r="T85" i="2"/>
  <c r="U85" i="2"/>
  <c r="V85" i="2"/>
  <c r="W85" i="2"/>
  <c r="S86" i="2"/>
  <c r="T86" i="2"/>
  <c r="U86" i="2"/>
  <c r="V86" i="2"/>
  <c r="W86" i="2"/>
  <c r="S87" i="2"/>
  <c r="T87" i="2"/>
  <c r="U87" i="2"/>
  <c r="V87" i="2"/>
  <c r="W87" i="2"/>
  <c r="S88" i="2"/>
  <c r="T88" i="2"/>
  <c r="U88" i="2"/>
  <c r="V88" i="2"/>
  <c r="W88" i="2"/>
  <c r="S89" i="2"/>
  <c r="T89" i="2"/>
  <c r="U89" i="2"/>
  <c r="V89" i="2"/>
  <c r="W89" i="2"/>
  <c r="S90" i="2"/>
  <c r="T90" i="2"/>
  <c r="U90" i="2"/>
  <c r="V90" i="2"/>
  <c r="W90" i="2"/>
  <c r="S91" i="2"/>
  <c r="T91" i="2"/>
  <c r="U91" i="2"/>
  <c r="V91" i="2"/>
  <c r="W91" i="2"/>
  <c r="S92" i="2"/>
  <c r="T92" i="2"/>
  <c r="U92" i="2"/>
  <c r="V92" i="2"/>
  <c r="W92" i="2"/>
  <c r="S93" i="2"/>
  <c r="T93" i="2"/>
  <c r="U93" i="2"/>
  <c r="V93" i="2"/>
  <c r="W93" i="2"/>
  <c r="S94" i="2"/>
  <c r="T94" i="2"/>
  <c r="U94" i="2"/>
  <c r="V94" i="2"/>
  <c r="W94" i="2"/>
  <c r="S95" i="2"/>
  <c r="T95" i="2"/>
  <c r="U95" i="2"/>
  <c r="V95" i="2"/>
  <c r="W95" i="2"/>
  <c r="S96" i="2"/>
  <c r="T96" i="2"/>
  <c r="U96" i="2"/>
  <c r="V96" i="2"/>
  <c r="W96" i="2"/>
  <c r="S97" i="2"/>
  <c r="T97" i="2"/>
  <c r="U97" i="2"/>
  <c r="V97" i="2"/>
  <c r="W97" i="2"/>
  <c r="S98" i="2"/>
  <c r="T98" i="2"/>
  <c r="U98" i="2"/>
  <c r="V98" i="2"/>
  <c r="W98" i="2"/>
  <c r="S99" i="2"/>
  <c r="T99" i="2"/>
  <c r="U99" i="2"/>
  <c r="V99" i="2"/>
  <c r="W99" i="2"/>
  <c r="S100" i="2"/>
  <c r="T100" i="2"/>
  <c r="U100" i="2"/>
  <c r="V100" i="2"/>
  <c r="W100" i="2"/>
  <c r="S101" i="2"/>
  <c r="T101" i="2"/>
  <c r="U101" i="2"/>
  <c r="V101" i="2"/>
  <c r="W101" i="2"/>
  <c r="S102" i="2"/>
  <c r="T102" i="2"/>
  <c r="U102" i="2"/>
  <c r="V102" i="2"/>
  <c r="W102" i="2"/>
  <c r="S103" i="2"/>
  <c r="T103" i="2"/>
  <c r="U103" i="2"/>
  <c r="V103" i="2"/>
  <c r="W103" i="2"/>
  <c r="S104" i="2"/>
  <c r="T104" i="2"/>
  <c r="U104" i="2"/>
  <c r="V104" i="2"/>
  <c r="W104" i="2"/>
  <c r="S105" i="2"/>
  <c r="T105" i="2"/>
  <c r="U105" i="2"/>
  <c r="V105" i="2"/>
  <c r="W105" i="2"/>
  <c r="S106" i="2"/>
  <c r="T106" i="2"/>
  <c r="U106" i="2"/>
  <c r="V106" i="2"/>
  <c r="W106" i="2"/>
  <c r="S107" i="2"/>
  <c r="T107" i="2"/>
  <c r="U107" i="2"/>
  <c r="V107" i="2"/>
  <c r="W107" i="2"/>
  <c r="V108" i="2"/>
  <c r="W108" i="2"/>
  <c r="V109" i="2"/>
  <c r="W109" i="2"/>
  <c r="V110" i="2"/>
  <c r="W110" i="2"/>
  <c r="V111" i="2"/>
  <c r="W111" i="2"/>
  <c r="V112" i="2"/>
  <c r="W112" i="2"/>
  <c r="V113" i="2"/>
  <c r="W113" i="2"/>
  <c r="V114" i="2"/>
  <c r="W114" i="2"/>
  <c r="V115" i="2"/>
  <c r="W115" i="2"/>
  <c r="V116" i="2"/>
  <c r="W116" i="2"/>
  <c r="V117" i="2"/>
  <c r="W117" i="2"/>
  <c r="V118" i="2"/>
  <c r="W118" i="2"/>
  <c r="V119" i="2"/>
  <c r="W119" i="2"/>
  <c r="V120" i="2"/>
  <c r="W120" i="2"/>
  <c r="V121" i="2"/>
  <c r="W121" i="2"/>
  <c r="V122" i="2"/>
  <c r="W122" i="2"/>
  <c r="S123" i="2"/>
  <c r="T123" i="2"/>
  <c r="U123" i="2"/>
  <c r="V123" i="2"/>
  <c r="W123" i="2"/>
  <c r="S124" i="2"/>
  <c r="T124" i="2"/>
  <c r="U124" i="2"/>
  <c r="V124" i="2"/>
  <c r="W124" i="2"/>
  <c r="S125" i="2"/>
  <c r="T125" i="2"/>
  <c r="U125" i="2"/>
  <c r="V125" i="2"/>
  <c r="W125" i="2"/>
  <c r="S126" i="2"/>
  <c r="T126" i="2"/>
  <c r="U126" i="2"/>
  <c r="V126" i="2"/>
  <c r="W126" i="2"/>
  <c r="S127" i="2"/>
  <c r="T127" i="2"/>
  <c r="U127" i="2"/>
  <c r="V127" i="2"/>
  <c r="W127" i="2"/>
  <c r="S128" i="2"/>
  <c r="T128" i="2"/>
  <c r="U128" i="2"/>
  <c r="V128" i="2"/>
  <c r="W128" i="2"/>
  <c r="S129" i="2"/>
  <c r="T129" i="2"/>
  <c r="U129" i="2"/>
  <c r="V129" i="2"/>
  <c r="W129" i="2"/>
  <c r="S130" i="2"/>
  <c r="T130" i="2"/>
  <c r="U130" i="2"/>
  <c r="V130" i="2"/>
  <c r="W130" i="2"/>
  <c r="S131" i="2"/>
  <c r="T131" i="2"/>
  <c r="U131" i="2"/>
  <c r="V131" i="2"/>
  <c r="W131" i="2"/>
  <c r="S132" i="2"/>
  <c r="T132" i="2"/>
  <c r="U132" i="2"/>
  <c r="V132" i="2"/>
  <c r="W132" i="2"/>
  <c r="S133" i="2"/>
  <c r="T133" i="2"/>
  <c r="U133" i="2"/>
  <c r="V133" i="2"/>
  <c r="W133" i="2"/>
  <c r="S134" i="2"/>
  <c r="T134" i="2"/>
  <c r="U134" i="2"/>
  <c r="V134" i="2"/>
  <c r="W134" i="2"/>
  <c r="S135" i="2"/>
  <c r="T135" i="2"/>
  <c r="U135" i="2"/>
  <c r="V135" i="2"/>
  <c r="W135" i="2"/>
  <c r="S136" i="2"/>
  <c r="T136" i="2"/>
  <c r="U136" i="2"/>
  <c r="V136" i="2"/>
  <c r="W136" i="2"/>
  <c r="S137" i="2"/>
  <c r="T137" i="2"/>
  <c r="U137" i="2"/>
  <c r="V137" i="2"/>
  <c r="W137" i="2"/>
  <c r="S138" i="2"/>
  <c r="T138" i="2"/>
  <c r="U138" i="2"/>
  <c r="V138" i="2"/>
  <c r="W138" i="2"/>
  <c r="S139" i="2"/>
  <c r="T139" i="2"/>
  <c r="U139" i="2"/>
  <c r="V139" i="2"/>
  <c r="W139" i="2"/>
  <c r="S140" i="2"/>
  <c r="T140" i="2"/>
  <c r="U140" i="2"/>
  <c r="V140" i="2"/>
  <c r="W140" i="2"/>
  <c r="S141" i="2"/>
  <c r="T141" i="2"/>
  <c r="U141" i="2"/>
  <c r="V141" i="2"/>
  <c r="W141" i="2"/>
  <c r="S142" i="2"/>
  <c r="T142" i="2"/>
  <c r="U142" i="2"/>
  <c r="V142" i="2"/>
  <c r="W142" i="2"/>
  <c r="S143" i="2"/>
  <c r="T143" i="2"/>
  <c r="U143" i="2"/>
  <c r="V143" i="2"/>
  <c r="W143" i="2"/>
  <c r="S144" i="2"/>
  <c r="T144" i="2"/>
  <c r="U144" i="2"/>
  <c r="V144" i="2"/>
  <c r="W144" i="2"/>
  <c r="S145" i="2"/>
  <c r="T145" i="2"/>
  <c r="U145" i="2"/>
  <c r="V145" i="2"/>
  <c r="W145" i="2"/>
  <c r="S146" i="2"/>
  <c r="T146" i="2"/>
  <c r="U146" i="2"/>
  <c r="V146" i="2"/>
  <c r="W146" i="2"/>
  <c r="S147" i="2"/>
  <c r="T147" i="2"/>
  <c r="U147" i="2"/>
  <c r="V147" i="2"/>
  <c r="W147" i="2"/>
  <c r="S148" i="2"/>
  <c r="T148" i="2"/>
  <c r="U148" i="2"/>
  <c r="V148" i="2"/>
  <c r="W148" i="2"/>
  <c r="S149" i="2"/>
  <c r="T149" i="2"/>
  <c r="U149" i="2"/>
  <c r="V149" i="2"/>
  <c r="W149" i="2"/>
  <c r="S150" i="2"/>
  <c r="T150" i="2"/>
  <c r="U150" i="2"/>
  <c r="V150" i="2"/>
  <c r="W150" i="2"/>
  <c r="S151" i="2"/>
  <c r="T151" i="2"/>
  <c r="U151" i="2"/>
  <c r="V151" i="2"/>
  <c r="W151" i="2"/>
  <c r="S152" i="2"/>
  <c r="T152" i="2"/>
  <c r="U152" i="2"/>
  <c r="V152" i="2"/>
  <c r="W152" i="2"/>
  <c r="S153" i="2"/>
  <c r="T153" i="2"/>
  <c r="U153" i="2"/>
  <c r="V153" i="2"/>
  <c r="W153" i="2"/>
  <c r="S154" i="2"/>
  <c r="T154" i="2"/>
  <c r="U154" i="2"/>
  <c r="V154" i="2"/>
  <c r="W154" i="2"/>
  <c r="S155" i="2"/>
  <c r="T155" i="2"/>
  <c r="U155" i="2"/>
  <c r="V155" i="2"/>
  <c r="W155" i="2"/>
  <c r="S156" i="2"/>
  <c r="T156" i="2"/>
  <c r="U156" i="2"/>
  <c r="V156" i="2"/>
  <c r="W156" i="2"/>
  <c r="S157" i="2"/>
  <c r="T157" i="2"/>
  <c r="U157" i="2"/>
  <c r="V157" i="2"/>
  <c r="W157" i="2"/>
  <c r="S158" i="2"/>
  <c r="T158" i="2"/>
  <c r="U158" i="2"/>
  <c r="V158" i="2"/>
  <c r="W158" i="2"/>
  <c r="S159" i="2"/>
  <c r="T159" i="2"/>
  <c r="U159" i="2"/>
  <c r="V159" i="2"/>
  <c r="W159" i="2"/>
  <c r="S160" i="2"/>
  <c r="T160" i="2"/>
  <c r="U160" i="2"/>
  <c r="V160" i="2"/>
  <c r="W160" i="2"/>
  <c r="S161" i="2"/>
  <c r="T161" i="2"/>
  <c r="U161" i="2"/>
  <c r="V161" i="2"/>
  <c r="W161" i="2"/>
  <c r="S162" i="2"/>
  <c r="T162" i="2"/>
  <c r="U162" i="2"/>
  <c r="V162" i="2"/>
  <c r="W162" i="2"/>
  <c r="S163" i="2"/>
  <c r="T163" i="2"/>
  <c r="U163" i="2"/>
  <c r="V163" i="2"/>
  <c r="W163" i="2"/>
  <c r="S164" i="2"/>
  <c r="T164" i="2"/>
  <c r="U164" i="2"/>
  <c r="V164" i="2"/>
  <c r="W164" i="2"/>
  <c r="S165" i="2"/>
  <c r="T165" i="2"/>
  <c r="U165" i="2"/>
  <c r="V165" i="2"/>
  <c r="W165" i="2"/>
  <c r="S166" i="2"/>
  <c r="T166" i="2"/>
  <c r="U166" i="2"/>
  <c r="V166" i="2"/>
  <c r="W166" i="2"/>
  <c r="S167" i="2"/>
  <c r="T167" i="2"/>
  <c r="U167" i="2"/>
  <c r="V167" i="2"/>
  <c r="W167" i="2"/>
  <c r="S168" i="2"/>
  <c r="T168" i="2"/>
  <c r="U168" i="2"/>
  <c r="V168" i="2"/>
  <c r="W168" i="2"/>
  <c r="S169" i="2"/>
  <c r="T169" i="2"/>
  <c r="U169" i="2"/>
  <c r="V169" i="2"/>
  <c r="W169" i="2"/>
  <c r="S170" i="2"/>
  <c r="T170" i="2"/>
  <c r="U170" i="2"/>
  <c r="V170" i="2"/>
  <c r="W170" i="2"/>
  <c r="S171" i="2"/>
  <c r="T171" i="2"/>
  <c r="U171" i="2"/>
  <c r="V171" i="2"/>
  <c r="W171" i="2"/>
  <c r="S172" i="2"/>
  <c r="T172" i="2"/>
  <c r="U172" i="2"/>
  <c r="V172" i="2"/>
  <c r="W172" i="2"/>
  <c r="S173" i="2"/>
  <c r="T173" i="2"/>
  <c r="U173" i="2"/>
  <c r="V173" i="2"/>
  <c r="W173" i="2"/>
  <c r="S174" i="2"/>
  <c r="T174" i="2"/>
  <c r="U174" i="2"/>
  <c r="V174" i="2"/>
  <c r="W174" i="2"/>
  <c r="S175" i="2"/>
  <c r="T175" i="2"/>
  <c r="U175" i="2"/>
  <c r="V175" i="2"/>
  <c r="W175" i="2"/>
  <c r="S176" i="2"/>
  <c r="T176" i="2"/>
  <c r="U176" i="2"/>
  <c r="V176" i="2"/>
  <c r="W176" i="2"/>
  <c r="S177" i="2"/>
  <c r="T177" i="2"/>
  <c r="U177" i="2"/>
  <c r="V177" i="2"/>
  <c r="W177" i="2"/>
  <c r="S178" i="2"/>
  <c r="T178" i="2"/>
  <c r="U178" i="2"/>
  <c r="V178" i="2"/>
  <c r="W178" i="2"/>
  <c r="S179" i="2"/>
  <c r="T179" i="2"/>
  <c r="U179" i="2"/>
  <c r="V179" i="2"/>
  <c r="W179" i="2"/>
  <c r="S180" i="2"/>
  <c r="T180" i="2"/>
  <c r="U180" i="2"/>
  <c r="V180" i="2"/>
  <c r="W180" i="2"/>
  <c r="S181" i="2"/>
  <c r="T181" i="2"/>
  <c r="U181" i="2"/>
  <c r="V181" i="2"/>
  <c r="W181" i="2"/>
  <c r="S182" i="2"/>
  <c r="T182" i="2"/>
  <c r="U182" i="2"/>
  <c r="V182" i="2"/>
  <c r="W182" i="2"/>
  <c r="S183" i="2"/>
  <c r="T183" i="2"/>
  <c r="U183" i="2"/>
  <c r="V183" i="2"/>
  <c r="W183" i="2"/>
  <c r="S184" i="2"/>
  <c r="T184" i="2"/>
  <c r="U184" i="2"/>
  <c r="V184" i="2"/>
  <c r="W184" i="2"/>
  <c r="S185" i="2"/>
  <c r="T185" i="2"/>
  <c r="U185" i="2"/>
  <c r="V185" i="2"/>
  <c r="W185" i="2"/>
  <c r="S186" i="2"/>
  <c r="T186" i="2"/>
  <c r="U186" i="2"/>
  <c r="V186" i="2"/>
  <c r="W186" i="2"/>
  <c r="S187" i="2"/>
  <c r="T187" i="2"/>
  <c r="U187" i="2"/>
  <c r="V187" i="2"/>
  <c r="W187" i="2"/>
  <c r="S188" i="2"/>
  <c r="T188" i="2"/>
  <c r="U188" i="2"/>
  <c r="V188" i="2"/>
  <c r="W188" i="2"/>
  <c r="S189" i="2"/>
  <c r="T189" i="2"/>
  <c r="U189" i="2"/>
  <c r="V189" i="2"/>
  <c r="W189" i="2"/>
  <c r="S190" i="2"/>
  <c r="T190" i="2"/>
  <c r="U190" i="2"/>
  <c r="V190" i="2"/>
  <c r="W190" i="2"/>
  <c r="S191" i="2"/>
  <c r="T191" i="2"/>
  <c r="U191" i="2"/>
  <c r="V191" i="2"/>
  <c r="W191" i="2"/>
  <c r="S192" i="2"/>
  <c r="T192" i="2"/>
  <c r="U192" i="2"/>
  <c r="V192" i="2"/>
  <c r="W192" i="2"/>
  <c r="S193" i="2"/>
  <c r="T193" i="2"/>
  <c r="U193" i="2"/>
  <c r="V193" i="2"/>
  <c r="W193" i="2"/>
  <c r="S194" i="2"/>
  <c r="T194" i="2"/>
  <c r="U194" i="2"/>
  <c r="V194" i="2"/>
  <c r="W194" i="2"/>
  <c r="S195" i="2"/>
  <c r="T195" i="2"/>
  <c r="U195" i="2"/>
  <c r="V195" i="2"/>
  <c r="W195" i="2"/>
  <c r="S196" i="2"/>
  <c r="T196" i="2"/>
  <c r="U196" i="2"/>
  <c r="V196" i="2"/>
  <c r="W196" i="2"/>
  <c r="S197" i="2"/>
  <c r="T197" i="2"/>
  <c r="U197" i="2"/>
  <c r="V197" i="2"/>
  <c r="W197" i="2"/>
  <c r="S198" i="2"/>
  <c r="T198" i="2"/>
  <c r="U198" i="2"/>
  <c r="V198" i="2"/>
  <c r="W198" i="2"/>
  <c r="S199" i="2"/>
  <c r="T199" i="2"/>
  <c r="U199" i="2"/>
  <c r="V199" i="2"/>
  <c r="W199" i="2"/>
  <c r="S200" i="2"/>
  <c r="T200" i="2"/>
  <c r="U200" i="2"/>
  <c r="V200" i="2"/>
  <c r="W200" i="2"/>
  <c r="S201" i="2"/>
  <c r="T201" i="2"/>
  <c r="U201" i="2"/>
  <c r="V201" i="2"/>
  <c r="W201" i="2"/>
  <c r="S202" i="2"/>
  <c r="T202" i="2"/>
  <c r="U202" i="2"/>
  <c r="V202" i="2"/>
  <c r="W202" i="2"/>
  <c r="S203" i="2"/>
  <c r="T203" i="2"/>
  <c r="U203" i="2"/>
  <c r="V203" i="2"/>
  <c r="W203" i="2"/>
  <c r="S204" i="2"/>
  <c r="T204" i="2"/>
  <c r="U204" i="2"/>
  <c r="V204" i="2"/>
  <c r="W204" i="2"/>
  <c r="S205" i="2"/>
  <c r="T205" i="2"/>
  <c r="U205" i="2"/>
  <c r="V205" i="2"/>
  <c r="W205" i="2"/>
  <c r="S206" i="2"/>
  <c r="T206" i="2"/>
  <c r="U206" i="2"/>
  <c r="V206" i="2"/>
  <c r="W206" i="2"/>
  <c r="S207" i="2"/>
  <c r="T207" i="2"/>
  <c r="U207" i="2"/>
  <c r="V207" i="2"/>
  <c r="W207" i="2"/>
  <c r="O7" i="2"/>
  <c r="P7" i="2" s="1"/>
  <c r="AC7" i="2" s="1"/>
  <c r="O8" i="2"/>
  <c r="P8" i="2" s="1"/>
  <c r="AC8" i="2" s="1"/>
  <c r="O9" i="2"/>
  <c r="P9" i="2" s="1"/>
  <c r="AC9" i="2" s="1"/>
  <c r="O10" i="2"/>
  <c r="P10" i="2" s="1"/>
  <c r="AC10" i="2" s="1"/>
  <c r="O11" i="2"/>
  <c r="P11" i="2" s="1"/>
  <c r="AC11" i="2" s="1"/>
  <c r="O12" i="2"/>
  <c r="P12" i="2" s="1"/>
  <c r="AC12" i="2" s="1"/>
  <c r="O13" i="2"/>
  <c r="P13" i="2" s="1"/>
  <c r="AC13" i="2" s="1"/>
  <c r="O14" i="2"/>
  <c r="P14" i="2" s="1"/>
  <c r="AC14" i="2" s="1"/>
  <c r="O15" i="2"/>
  <c r="AC15" i="2" s="1"/>
  <c r="O16" i="2"/>
  <c r="P16" i="2" s="1"/>
  <c r="AC16" i="2" s="1"/>
  <c r="O17" i="2"/>
  <c r="P17" i="2"/>
  <c r="AC17" i="2" s="1"/>
  <c r="Q17" i="2"/>
  <c r="O18" i="2"/>
  <c r="P18" i="2"/>
  <c r="AC18" i="2" s="1"/>
  <c r="Q18" i="2"/>
  <c r="O19" i="2"/>
  <c r="P19" i="2"/>
  <c r="AC19" i="2" s="1"/>
  <c r="Q19" i="2"/>
  <c r="O20" i="2"/>
  <c r="P20" i="2"/>
  <c r="AC20" i="2" s="1"/>
  <c r="Q20" i="2"/>
  <c r="O21" i="2"/>
  <c r="P21" i="2"/>
  <c r="AC21" i="2" s="1"/>
  <c r="Q21" i="2"/>
  <c r="O22" i="2"/>
  <c r="P22" i="2"/>
  <c r="AC22" i="2" s="1"/>
  <c r="Q22" i="2"/>
  <c r="O23" i="2"/>
  <c r="P23" i="2"/>
  <c r="AC23" i="2" s="1"/>
  <c r="Q23" i="2"/>
  <c r="O24" i="2"/>
  <c r="P24" i="2"/>
  <c r="AC24" i="2" s="1"/>
  <c r="Q24" i="2"/>
  <c r="O25" i="2"/>
  <c r="P25" i="2"/>
  <c r="AC25" i="2" s="1"/>
  <c r="Q25" i="2"/>
  <c r="O26" i="2"/>
  <c r="P26" i="2"/>
  <c r="AC26" i="2" s="1"/>
  <c r="Q26" i="2"/>
  <c r="O27" i="2"/>
  <c r="P27" i="2"/>
  <c r="AC27" i="2" s="1"/>
  <c r="Q27" i="2"/>
  <c r="O28" i="2"/>
  <c r="P28" i="2"/>
  <c r="AC28" i="2" s="1"/>
  <c r="Q28" i="2"/>
  <c r="O29" i="2"/>
  <c r="P29" i="2"/>
  <c r="AC29" i="2" s="1"/>
  <c r="Q29" i="2"/>
  <c r="O30" i="2"/>
  <c r="P30" i="2"/>
  <c r="AC30" i="2" s="1"/>
  <c r="Q30" i="2"/>
  <c r="O31" i="2"/>
  <c r="P31" i="2"/>
  <c r="AC31" i="2" s="1"/>
  <c r="Q31" i="2"/>
  <c r="O32" i="2"/>
  <c r="P32" i="2"/>
  <c r="AC32" i="2" s="1"/>
  <c r="Q32" i="2"/>
  <c r="O33" i="2"/>
  <c r="P33" i="2"/>
  <c r="AC33" i="2" s="1"/>
  <c r="Q33" i="2"/>
  <c r="O34" i="2"/>
  <c r="P34" i="2"/>
  <c r="AC34" i="2" s="1"/>
  <c r="Q34" i="2"/>
  <c r="O35" i="2"/>
  <c r="P35" i="2"/>
  <c r="AC35" i="2" s="1"/>
  <c r="Q35" i="2"/>
  <c r="O36" i="2"/>
  <c r="P36" i="2"/>
  <c r="AC36" i="2" s="1"/>
  <c r="Q36" i="2"/>
  <c r="O37" i="2"/>
  <c r="P37" i="2"/>
  <c r="AC37" i="2" s="1"/>
  <c r="Q37" i="2"/>
  <c r="O38" i="2"/>
  <c r="P38" i="2"/>
  <c r="AC38" i="2" s="1"/>
  <c r="Q38" i="2"/>
  <c r="O39" i="2"/>
  <c r="P39" i="2"/>
  <c r="AC39" i="2" s="1"/>
  <c r="Q39" i="2"/>
  <c r="O40" i="2"/>
  <c r="P40" i="2"/>
  <c r="AC40" i="2" s="1"/>
  <c r="Q40" i="2"/>
  <c r="O41" i="2"/>
  <c r="P41" i="2"/>
  <c r="AC41" i="2" s="1"/>
  <c r="Q41" i="2"/>
  <c r="O42" i="2"/>
  <c r="P42" i="2"/>
  <c r="AC42" i="2" s="1"/>
  <c r="Q42" i="2"/>
  <c r="O43" i="2"/>
  <c r="P43" i="2"/>
  <c r="AC43" i="2" s="1"/>
  <c r="Q43" i="2"/>
  <c r="O44" i="2"/>
  <c r="P44" i="2"/>
  <c r="AC44" i="2" s="1"/>
  <c r="Q44" i="2"/>
  <c r="O45" i="2"/>
  <c r="P45" i="2"/>
  <c r="AC45" i="2" s="1"/>
  <c r="Q45" i="2"/>
  <c r="O46" i="2"/>
  <c r="P46" i="2"/>
  <c r="AC46" i="2" s="1"/>
  <c r="Q46" i="2"/>
  <c r="O47" i="2"/>
  <c r="P47" i="2"/>
  <c r="AC47" i="2" s="1"/>
  <c r="Q47" i="2"/>
  <c r="O48" i="2"/>
  <c r="P48" i="2"/>
  <c r="AC48" i="2" s="1"/>
  <c r="Q48" i="2"/>
  <c r="O49" i="2"/>
  <c r="P49" i="2"/>
  <c r="AC49" i="2" s="1"/>
  <c r="Q49" i="2"/>
  <c r="O50" i="2"/>
  <c r="P50" i="2"/>
  <c r="AC50" i="2" s="1"/>
  <c r="Q50" i="2"/>
  <c r="O51" i="2"/>
  <c r="P51" i="2"/>
  <c r="AC51" i="2" s="1"/>
  <c r="Q51" i="2"/>
  <c r="O52" i="2"/>
  <c r="P52" i="2"/>
  <c r="AC52" i="2" s="1"/>
  <c r="Q52" i="2"/>
  <c r="O53" i="2"/>
  <c r="P53" i="2"/>
  <c r="AC53" i="2" s="1"/>
  <c r="Q53" i="2"/>
  <c r="O54" i="2"/>
  <c r="P54" i="2"/>
  <c r="AC54" i="2" s="1"/>
  <c r="Q54" i="2"/>
  <c r="O55" i="2"/>
  <c r="P55" i="2"/>
  <c r="AC55" i="2" s="1"/>
  <c r="Q55" i="2"/>
  <c r="O56" i="2"/>
  <c r="P56" i="2"/>
  <c r="AC56" i="2" s="1"/>
  <c r="Q56" i="2"/>
  <c r="O57" i="2"/>
  <c r="P57" i="2"/>
  <c r="AC57" i="2" s="1"/>
  <c r="Q57" i="2"/>
  <c r="O58" i="2"/>
  <c r="P58" i="2"/>
  <c r="AC58" i="2" s="1"/>
  <c r="Q58" i="2"/>
  <c r="O59" i="2"/>
  <c r="P59" i="2"/>
  <c r="AC59" i="2" s="1"/>
  <c r="Q59" i="2"/>
  <c r="O60" i="2"/>
  <c r="P60" i="2"/>
  <c r="AC60" i="2" s="1"/>
  <c r="Q60" i="2"/>
  <c r="O61" i="2"/>
  <c r="P61" i="2"/>
  <c r="AC61" i="2" s="1"/>
  <c r="Q61" i="2"/>
  <c r="O62" i="2"/>
  <c r="P62" i="2"/>
  <c r="AC62" i="2" s="1"/>
  <c r="Q62" i="2"/>
  <c r="O63" i="2"/>
  <c r="P63" i="2"/>
  <c r="AC63" i="2" s="1"/>
  <c r="Q63" i="2"/>
  <c r="O64" i="2"/>
  <c r="P64" i="2"/>
  <c r="AC64" i="2" s="1"/>
  <c r="Q64" i="2"/>
  <c r="O65" i="2"/>
  <c r="P65" i="2"/>
  <c r="AC65" i="2" s="1"/>
  <c r="Q65" i="2"/>
  <c r="O66" i="2"/>
  <c r="P66" i="2"/>
  <c r="AC66" i="2" s="1"/>
  <c r="Q66" i="2"/>
  <c r="O67" i="2"/>
  <c r="P67" i="2"/>
  <c r="AC67" i="2" s="1"/>
  <c r="Q67" i="2"/>
  <c r="O68" i="2"/>
  <c r="P68" i="2"/>
  <c r="AC68" i="2" s="1"/>
  <c r="Q68" i="2"/>
  <c r="O69" i="2"/>
  <c r="P69" i="2"/>
  <c r="AC69" i="2" s="1"/>
  <c r="Q69" i="2"/>
  <c r="O70" i="2"/>
  <c r="P70" i="2"/>
  <c r="AC70" i="2" s="1"/>
  <c r="Q70" i="2"/>
  <c r="O71" i="2"/>
  <c r="P71" i="2"/>
  <c r="AC71" i="2" s="1"/>
  <c r="Q71" i="2"/>
  <c r="O72" i="2"/>
  <c r="P72" i="2"/>
  <c r="AC72" i="2" s="1"/>
  <c r="Q72" i="2"/>
  <c r="O73" i="2"/>
  <c r="P73" i="2"/>
  <c r="AC73" i="2" s="1"/>
  <c r="Q73" i="2"/>
  <c r="O74" i="2"/>
  <c r="P74" i="2"/>
  <c r="AC74" i="2" s="1"/>
  <c r="Q74" i="2"/>
  <c r="O75" i="2"/>
  <c r="P75" i="2"/>
  <c r="AC75" i="2" s="1"/>
  <c r="Q75" i="2"/>
  <c r="O76" i="2"/>
  <c r="P76" i="2"/>
  <c r="AC76" i="2" s="1"/>
  <c r="Q76" i="2"/>
  <c r="O77" i="2"/>
  <c r="P77" i="2"/>
  <c r="AC77" i="2" s="1"/>
  <c r="Q77" i="2"/>
  <c r="O78" i="2"/>
  <c r="P78" i="2"/>
  <c r="AC78" i="2" s="1"/>
  <c r="Q78" i="2"/>
  <c r="O79" i="2"/>
  <c r="P79" i="2"/>
  <c r="AC79" i="2" s="1"/>
  <c r="Q79" i="2"/>
  <c r="O80" i="2"/>
  <c r="P80" i="2"/>
  <c r="AC80" i="2" s="1"/>
  <c r="Q80" i="2"/>
  <c r="O81" i="2"/>
  <c r="P81" i="2"/>
  <c r="AC81" i="2" s="1"/>
  <c r="Q81" i="2"/>
  <c r="O82" i="2"/>
  <c r="P82" i="2"/>
  <c r="AC82" i="2" s="1"/>
  <c r="Q82" i="2"/>
  <c r="O83" i="2"/>
  <c r="P83" i="2"/>
  <c r="AC83" i="2" s="1"/>
  <c r="Q83" i="2"/>
  <c r="O84" i="2"/>
  <c r="P84" i="2"/>
  <c r="AC84" i="2" s="1"/>
  <c r="Q84" i="2"/>
  <c r="O85" i="2"/>
  <c r="P85" i="2"/>
  <c r="AC85" i="2" s="1"/>
  <c r="Q85" i="2"/>
  <c r="O86" i="2"/>
  <c r="P86" i="2"/>
  <c r="AC86" i="2" s="1"/>
  <c r="Q86" i="2"/>
  <c r="O87" i="2"/>
  <c r="P87" i="2"/>
  <c r="AC87" i="2" s="1"/>
  <c r="Q87" i="2"/>
  <c r="O88" i="2"/>
  <c r="P88" i="2"/>
  <c r="AC88" i="2" s="1"/>
  <c r="Q88" i="2"/>
  <c r="O89" i="2"/>
  <c r="P89" i="2"/>
  <c r="AC89" i="2" s="1"/>
  <c r="Q89" i="2"/>
  <c r="O90" i="2"/>
  <c r="P90" i="2"/>
  <c r="AC90" i="2" s="1"/>
  <c r="Q90" i="2"/>
  <c r="O91" i="2"/>
  <c r="P91" i="2"/>
  <c r="AC91" i="2" s="1"/>
  <c r="Q91" i="2"/>
  <c r="O92" i="2"/>
  <c r="P92" i="2"/>
  <c r="AC92" i="2" s="1"/>
  <c r="Q92" i="2"/>
  <c r="O93" i="2"/>
  <c r="P93" i="2"/>
  <c r="AC93" i="2" s="1"/>
  <c r="Q93" i="2"/>
  <c r="O94" i="2"/>
  <c r="P94" i="2"/>
  <c r="AC94" i="2" s="1"/>
  <c r="Q94" i="2"/>
  <c r="O95" i="2"/>
  <c r="P95" i="2"/>
  <c r="AC95" i="2" s="1"/>
  <c r="Q95" i="2"/>
  <c r="O96" i="2"/>
  <c r="P96" i="2"/>
  <c r="AC96" i="2" s="1"/>
  <c r="Q96" i="2"/>
  <c r="O97" i="2"/>
  <c r="P97" i="2"/>
  <c r="AC97" i="2" s="1"/>
  <c r="Q97" i="2"/>
  <c r="O98" i="2"/>
  <c r="P98" i="2"/>
  <c r="AC98" i="2" s="1"/>
  <c r="Q98" i="2"/>
  <c r="O99" i="2"/>
  <c r="P99" i="2"/>
  <c r="AC99" i="2" s="1"/>
  <c r="Q99" i="2"/>
  <c r="O100" i="2"/>
  <c r="P100" i="2"/>
  <c r="AC100" i="2" s="1"/>
  <c r="Q100" i="2"/>
  <c r="O101" i="2"/>
  <c r="P101" i="2"/>
  <c r="AC101" i="2" s="1"/>
  <c r="Q101" i="2"/>
  <c r="O102" i="2"/>
  <c r="P102" i="2"/>
  <c r="AC102" i="2" s="1"/>
  <c r="Q102" i="2"/>
  <c r="O103" i="2"/>
  <c r="P103" i="2"/>
  <c r="AC103" i="2" s="1"/>
  <c r="Q103" i="2"/>
  <c r="O104" i="2"/>
  <c r="P104" i="2"/>
  <c r="AC104" i="2" s="1"/>
  <c r="Q104" i="2"/>
  <c r="O105" i="2"/>
  <c r="P105" i="2"/>
  <c r="AC105" i="2" s="1"/>
  <c r="Q105" i="2"/>
  <c r="X83" i="2" l="1"/>
  <c r="X84" i="2"/>
  <c r="X85" i="2"/>
  <c r="X86" i="2"/>
  <c r="X87" i="2"/>
  <c r="X88" i="2"/>
  <c r="X89" i="2"/>
  <c r="X90" i="2"/>
  <c r="X91" i="2"/>
  <c r="X92" i="2"/>
  <c r="X93" i="2"/>
  <c r="X94" i="2"/>
  <c r="X95" i="2"/>
  <c r="X96" i="2"/>
  <c r="X97" i="2"/>
  <c r="X98" i="2"/>
  <c r="X99" i="2"/>
  <c r="X100" i="2"/>
  <c r="X101" i="2"/>
  <c r="X102" i="2"/>
  <c r="X103" i="2"/>
  <c r="X104" i="2"/>
  <c r="D49" i="14" l="1"/>
  <c r="D48" i="14"/>
  <c r="A789" i="13"/>
  <c r="A790" i="13"/>
  <c r="A791" i="13"/>
  <c r="A792" i="13"/>
  <c r="A793" i="13"/>
  <c r="A794" i="13"/>
  <c r="A795" i="13"/>
  <c r="A796" i="13"/>
  <c r="A797" i="13"/>
  <c r="A798" i="13"/>
  <c r="A799" i="13"/>
  <c r="A800" i="13"/>
  <c r="A801" i="13"/>
  <c r="A802" i="13"/>
  <c r="A803" i="13"/>
  <c r="A804" i="13"/>
  <c r="A805" i="13"/>
  <c r="A806" i="13"/>
  <c r="A807" i="13"/>
  <c r="A808" i="13"/>
  <c r="A687" i="13"/>
  <c r="A688" i="13"/>
  <c r="A689" i="13"/>
  <c r="A690" i="13"/>
  <c r="A691" i="13"/>
  <c r="A692" i="13"/>
  <c r="A693" i="13"/>
  <c r="A694" i="13"/>
  <c r="A695" i="13"/>
  <c r="A696" i="13"/>
  <c r="A697" i="13"/>
  <c r="A698" i="13"/>
  <c r="A699" i="13"/>
  <c r="A700" i="13"/>
  <c r="A701" i="13"/>
  <c r="A702" i="13"/>
  <c r="A703" i="13"/>
  <c r="A704" i="13"/>
  <c r="A705" i="13"/>
  <c r="A706" i="13"/>
  <c r="A587" i="13"/>
  <c r="A588" i="13"/>
  <c r="A589" i="13"/>
  <c r="A590" i="13"/>
  <c r="A591" i="13"/>
  <c r="A592" i="13"/>
  <c r="A593" i="13"/>
  <c r="A594" i="13"/>
  <c r="A595" i="13"/>
  <c r="A596" i="13"/>
  <c r="A597" i="13"/>
  <c r="A598" i="13"/>
  <c r="A599" i="13"/>
  <c r="A600" i="13"/>
  <c r="A601" i="13"/>
  <c r="A602" i="13"/>
  <c r="A603" i="13"/>
  <c r="A604" i="13"/>
  <c r="A605" i="13"/>
  <c r="A606" i="13"/>
  <c r="A485" i="13"/>
  <c r="A486" i="13"/>
  <c r="A487" i="13"/>
  <c r="A488" i="13"/>
  <c r="A489" i="13"/>
  <c r="A490" i="13"/>
  <c r="A491" i="13"/>
  <c r="A492" i="13"/>
  <c r="A493" i="13"/>
  <c r="A494" i="13"/>
  <c r="A495" i="13"/>
  <c r="A496" i="13"/>
  <c r="A497" i="13"/>
  <c r="A498" i="13"/>
  <c r="A499" i="13"/>
  <c r="A500" i="13"/>
  <c r="A501" i="13"/>
  <c r="A502" i="13"/>
  <c r="A503" i="13"/>
  <c r="A504" i="13"/>
  <c r="A385" i="13"/>
  <c r="A386" i="13"/>
  <c r="A387" i="13"/>
  <c r="A388" i="13"/>
  <c r="A389" i="13"/>
  <c r="A390" i="13"/>
  <c r="A391" i="13"/>
  <c r="A392" i="13"/>
  <c r="A393" i="13"/>
  <c r="A394" i="13"/>
  <c r="A395" i="13"/>
  <c r="A396" i="13"/>
  <c r="A397" i="13"/>
  <c r="A398" i="13"/>
  <c r="A399" i="13"/>
  <c r="A400" i="13"/>
  <c r="A401" i="13"/>
  <c r="A402" i="13"/>
  <c r="A403" i="13"/>
  <c r="A404" i="13"/>
  <c r="A283" i="13"/>
  <c r="A284" i="13"/>
  <c r="A285" i="13"/>
  <c r="A286" i="13"/>
  <c r="A287" i="13"/>
  <c r="A288" i="13"/>
  <c r="A289" i="13"/>
  <c r="A290" i="13"/>
  <c r="A291" i="13"/>
  <c r="A292" i="13"/>
  <c r="A293" i="13"/>
  <c r="A294" i="13"/>
  <c r="A295" i="13"/>
  <c r="A296" i="13"/>
  <c r="A297" i="13"/>
  <c r="A298" i="13"/>
  <c r="A299" i="13"/>
  <c r="A300" i="13"/>
  <c r="A301" i="13"/>
  <c r="A302" i="13"/>
  <c r="A183" i="13"/>
  <c r="A184" i="13"/>
  <c r="A185" i="13"/>
  <c r="A186" i="13"/>
  <c r="A187" i="13"/>
  <c r="A188" i="13"/>
  <c r="A189" i="13"/>
  <c r="A190" i="13"/>
  <c r="A191" i="13"/>
  <c r="A192" i="13"/>
  <c r="A193" i="13"/>
  <c r="A194" i="13"/>
  <c r="A195" i="13"/>
  <c r="A196" i="13"/>
  <c r="A197" i="13"/>
  <c r="A198" i="13"/>
  <c r="A199" i="13"/>
  <c r="A200" i="13"/>
  <c r="A201" i="13"/>
  <c r="A202" i="13"/>
  <c r="A81" i="13"/>
  <c r="A82" i="13"/>
  <c r="A83" i="13"/>
  <c r="A84" i="13"/>
  <c r="A85" i="13"/>
  <c r="A86" i="13"/>
  <c r="A87" i="13"/>
  <c r="A88" i="13"/>
  <c r="A89" i="13"/>
  <c r="A90" i="13"/>
  <c r="A91" i="13"/>
  <c r="A92" i="13"/>
  <c r="A93" i="13"/>
  <c r="A94" i="13"/>
  <c r="A95" i="13"/>
  <c r="A96" i="13"/>
  <c r="A97" i="13"/>
  <c r="A98" i="13"/>
  <c r="A99" i="13"/>
  <c r="A100" i="13"/>
  <c r="G184" i="12"/>
  <c r="H184" i="12"/>
  <c r="G185" i="12"/>
  <c r="H185" i="12"/>
  <c r="G186" i="12"/>
  <c r="G187" i="12"/>
  <c r="H187" i="12"/>
  <c r="G188" i="12"/>
  <c r="H189" i="12"/>
  <c r="G190" i="12"/>
  <c r="H191" i="12"/>
  <c r="G192" i="12"/>
  <c r="H192" i="12"/>
  <c r="G193" i="12"/>
  <c r="H193" i="12"/>
  <c r="G194" i="12"/>
  <c r="G195" i="12"/>
  <c r="H195" i="12"/>
  <c r="G196" i="12"/>
  <c r="H197" i="12"/>
  <c r="H199" i="12"/>
  <c r="G200" i="12"/>
  <c r="H200" i="12"/>
  <c r="G201" i="12"/>
  <c r="H201" i="12"/>
  <c r="G202" i="12"/>
  <c r="G81" i="12"/>
  <c r="G82" i="12"/>
  <c r="H82" i="12"/>
  <c r="G83" i="12"/>
  <c r="H83" i="12"/>
  <c r="H84" i="12"/>
  <c r="H86" i="12"/>
  <c r="G87" i="12"/>
  <c r="H88" i="12"/>
  <c r="G89" i="12"/>
  <c r="G90" i="12"/>
  <c r="H90" i="12"/>
  <c r="G91" i="12"/>
  <c r="H91" i="12"/>
  <c r="H92" i="12"/>
  <c r="G93" i="12"/>
  <c r="H94" i="12"/>
  <c r="G95" i="12"/>
  <c r="H96" i="12"/>
  <c r="G97" i="12"/>
  <c r="G98" i="12"/>
  <c r="H98" i="12"/>
  <c r="G99" i="12"/>
  <c r="H99" i="12"/>
  <c r="H100"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E183" i="12"/>
  <c r="G183" i="12"/>
  <c r="H183" i="12"/>
  <c r="E184" i="12"/>
  <c r="E185" i="12"/>
  <c r="E186" i="12"/>
  <c r="H186" i="12"/>
  <c r="E187" i="12"/>
  <c r="E188" i="12"/>
  <c r="H188" i="12"/>
  <c r="E189" i="12"/>
  <c r="G189" i="12"/>
  <c r="E190" i="12"/>
  <c r="H190" i="12"/>
  <c r="E191" i="12"/>
  <c r="G191" i="12"/>
  <c r="E192" i="12"/>
  <c r="E193" i="12"/>
  <c r="E194" i="12"/>
  <c r="H194" i="12"/>
  <c r="E195" i="12"/>
  <c r="E196" i="12"/>
  <c r="H196" i="12"/>
  <c r="E197" i="12"/>
  <c r="G197" i="12"/>
  <c r="E198" i="12"/>
  <c r="G198" i="12"/>
  <c r="H198" i="12"/>
  <c r="E199" i="12"/>
  <c r="G199" i="12"/>
  <c r="E200" i="12"/>
  <c r="E201" i="12"/>
  <c r="E202" i="12"/>
  <c r="H202" i="12"/>
  <c r="E81" i="12"/>
  <c r="H81" i="12"/>
  <c r="E82" i="12"/>
  <c r="E83" i="12"/>
  <c r="E84" i="12"/>
  <c r="G84" i="12"/>
  <c r="E85" i="12"/>
  <c r="G85" i="12"/>
  <c r="H85" i="12"/>
  <c r="E86" i="12"/>
  <c r="G86" i="12"/>
  <c r="E87" i="12"/>
  <c r="H87" i="12"/>
  <c r="E88" i="12"/>
  <c r="G88" i="12"/>
  <c r="E89" i="12"/>
  <c r="H89" i="12"/>
  <c r="E90" i="12"/>
  <c r="E91" i="12"/>
  <c r="E92" i="12"/>
  <c r="G92" i="12"/>
  <c r="E93" i="12"/>
  <c r="H93" i="12"/>
  <c r="E94" i="12"/>
  <c r="G94" i="12"/>
  <c r="E95" i="12"/>
  <c r="H95" i="12"/>
  <c r="E96" i="12"/>
  <c r="G96" i="12"/>
  <c r="E97" i="12"/>
  <c r="H97" i="12"/>
  <c r="E98" i="12"/>
  <c r="E99" i="12"/>
  <c r="E100" i="12"/>
  <c r="G100" i="12"/>
  <c r="AF187" i="2"/>
  <c r="B183" i="13" s="1"/>
  <c r="AG187" i="2"/>
  <c r="B385" i="13" s="1"/>
  <c r="AH187" i="2"/>
  <c r="B587" i="13" s="1"/>
  <c r="AI187" i="2"/>
  <c r="B789" i="13" s="1"/>
  <c r="AJ187" i="2"/>
  <c r="C183" i="13" s="1"/>
  <c r="AK187" i="2"/>
  <c r="C385" i="13" s="1"/>
  <c r="AL187" i="2"/>
  <c r="C587" i="13" s="1"/>
  <c r="AM187" i="2"/>
  <c r="C789" i="13" s="1"/>
  <c r="AN187" i="2"/>
  <c r="G183" i="13" s="1"/>
  <c r="AO187" i="2"/>
  <c r="G385" i="13" s="1"/>
  <c r="AP187" i="2"/>
  <c r="G587" i="13" s="1"/>
  <c r="AQ187" i="2"/>
  <c r="G789" i="13" s="1"/>
  <c r="AR187" i="2"/>
  <c r="AS187" i="2"/>
  <c r="AT187" i="2"/>
  <c r="AU187" i="2"/>
  <c r="AF188" i="2"/>
  <c r="B184" i="13" s="1"/>
  <c r="AG188" i="2"/>
  <c r="B386" i="13" s="1"/>
  <c r="AH188" i="2"/>
  <c r="B588" i="13" s="1"/>
  <c r="AI188" i="2"/>
  <c r="B790" i="13" s="1"/>
  <c r="AJ188" i="2"/>
  <c r="C184" i="13" s="1"/>
  <c r="AK188" i="2"/>
  <c r="C386" i="13" s="1"/>
  <c r="AL188" i="2"/>
  <c r="C588" i="13" s="1"/>
  <c r="AM188" i="2"/>
  <c r="C790" i="13" s="1"/>
  <c r="AN188" i="2"/>
  <c r="G184" i="13" s="1"/>
  <c r="AO188" i="2"/>
  <c r="G386" i="13" s="1"/>
  <c r="AP188" i="2"/>
  <c r="G588" i="13" s="1"/>
  <c r="AQ188" i="2"/>
  <c r="G790" i="13" s="1"/>
  <c r="AR188" i="2"/>
  <c r="AS188" i="2"/>
  <c r="AT188" i="2"/>
  <c r="AU188" i="2"/>
  <c r="AF189" i="2"/>
  <c r="B185" i="13" s="1"/>
  <c r="AG189" i="2"/>
  <c r="B387" i="13" s="1"/>
  <c r="AH189" i="2"/>
  <c r="B589" i="13" s="1"/>
  <c r="AI189" i="2"/>
  <c r="B791" i="13" s="1"/>
  <c r="AJ189" i="2"/>
  <c r="C185" i="13" s="1"/>
  <c r="AK189" i="2"/>
  <c r="C387" i="13" s="1"/>
  <c r="AL189" i="2"/>
  <c r="C589" i="13" s="1"/>
  <c r="AM189" i="2"/>
  <c r="C791" i="13" s="1"/>
  <c r="AN189" i="2"/>
  <c r="G185" i="13" s="1"/>
  <c r="AO189" i="2"/>
  <c r="G387" i="13" s="1"/>
  <c r="AP189" i="2"/>
  <c r="G589" i="13" s="1"/>
  <c r="AQ189" i="2"/>
  <c r="G791" i="13" s="1"/>
  <c r="AR189" i="2"/>
  <c r="AS189" i="2"/>
  <c r="AT189" i="2"/>
  <c r="AU189" i="2"/>
  <c r="AF190" i="2"/>
  <c r="B186" i="13" s="1"/>
  <c r="AG190" i="2"/>
  <c r="B388" i="13" s="1"/>
  <c r="AH190" i="2"/>
  <c r="B590" i="13" s="1"/>
  <c r="AI190" i="2"/>
  <c r="B792" i="13" s="1"/>
  <c r="AJ190" i="2"/>
  <c r="C186" i="13" s="1"/>
  <c r="AK190" i="2"/>
  <c r="C388" i="13" s="1"/>
  <c r="AL190" i="2"/>
  <c r="C590" i="13" s="1"/>
  <c r="AM190" i="2"/>
  <c r="C792" i="13" s="1"/>
  <c r="AN190" i="2"/>
  <c r="G186" i="13" s="1"/>
  <c r="AO190" i="2"/>
  <c r="G388" i="13" s="1"/>
  <c r="AP190" i="2"/>
  <c r="G590" i="13" s="1"/>
  <c r="AQ190" i="2"/>
  <c r="G792" i="13" s="1"/>
  <c r="AR190" i="2"/>
  <c r="AS190" i="2"/>
  <c r="AT190" i="2"/>
  <c r="AU190" i="2"/>
  <c r="AF191" i="2"/>
  <c r="B187" i="13" s="1"/>
  <c r="AG191" i="2"/>
  <c r="B389" i="13" s="1"/>
  <c r="AH191" i="2"/>
  <c r="B591" i="13" s="1"/>
  <c r="AI191" i="2"/>
  <c r="B793" i="13" s="1"/>
  <c r="AJ191" i="2"/>
  <c r="C187" i="13" s="1"/>
  <c r="AK191" i="2"/>
  <c r="C389" i="13" s="1"/>
  <c r="AL191" i="2"/>
  <c r="C591" i="13" s="1"/>
  <c r="AM191" i="2"/>
  <c r="C793" i="13" s="1"/>
  <c r="AN191" i="2"/>
  <c r="G187" i="13" s="1"/>
  <c r="AO191" i="2"/>
  <c r="G389" i="13" s="1"/>
  <c r="AP191" i="2"/>
  <c r="G591" i="13" s="1"/>
  <c r="AQ191" i="2"/>
  <c r="G793" i="13" s="1"/>
  <c r="AR191" i="2"/>
  <c r="AS191" i="2"/>
  <c r="AT191" i="2"/>
  <c r="AU191" i="2"/>
  <c r="AF192" i="2"/>
  <c r="B188" i="13" s="1"/>
  <c r="AG192" i="2"/>
  <c r="B390" i="13" s="1"/>
  <c r="AH192" i="2"/>
  <c r="B592" i="13" s="1"/>
  <c r="AI192" i="2"/>
  <c r="B794" i="13" s="1"/>
  <c r="AJ192" i="2"/>
  <c r="C188" i="13" s="1"/>
  <c r="AK192" i="2"/>
  <c r="C390" i="13" s="1"/>
  <c r="AL192" i="2"/>
  <c r="C592" i="13" s="1"/>
  <c r="AM192" i="2"/>
  <c r="C794" i="13" s="1"/>
  <c r="AN192" i="2"/>
  <c r="G188" i="13" s="1"/>
  <c r="AO192" i="2"/>
  <c r="G390" i="13" s="1"/>
  <c r="AP192" i="2"/>
  <c r="G592" i="13" s="1"/>
  <c r="AQ192" i="2"/>
  <c r="G794" i="13" s="1"/>
  <c r="AR192" i="2"/>
  <c r="AS192" i="2"/>
  <c r="AT192" i="2"/>
  <c r="AU192" i="2"/>
  <c r="AF193" i="2"/>
  <c r="B189" i="13" s="1"/>
  <c r="AG193" i="2"/>
  <c r="B391" i="13" s="1"/>
  <c r="AH193" i="2"/>
  <c r="B593" i="13" s="1"/>
  <c r="AI193" i="2"/>
  <c r="B795" i="13" s="1"/>
  <c r="AJ193" i="2"/>
  <c r="C189" i="13" s="1"/>
  <c r="AK193" i="2"/>
  <c r="C391" i="13" s="1"/>
  <c r="AL193" i="2"/>
  <c r="C593" i="13" s="1"/>
  <c r="AM193" i="2"/>
  <c r="C795" i="13" s="1"/>
  <c r="AN193" i="2"/>
  <c r="G189" i="13" s="1"/>
  <c r="AO193" i="2"/>
  <c r="G391" i="13" s="1"/>
  <c r="AP193" i="2"/>
  <c r="G593" i="13" s="1"/>
  <c r="AQ193" i="2"/>
  <c r="G795" i="13" s="1"/>
  <c r="AR193" i="2"/>
  <c r="AS193" i="2"/>
  <c r="AT193" i="2"/>
  <c r="AU193" i="2"/>
  <c r="AF194" i="2"/>
  <c r="B190" i="13" s="1"/>
  <c r="AG194" i="2"/>
  <c r="B392" i="13" s="1"/>
  <c r="AH194" i="2"/>
  <c r="B594" i="13" s="1"/>
  <c r="AI194" i="2"/>
  <c r="B796" i="13" s="1"/>
  <c r="AJ194" i="2"/>
  <c r="C190" i="13" s="1"/>
  <c r="AK194" i="2"/>
  <c r="C392" i="13" s="1"/>
  <c r="AL194" i="2"/>
  <c r="C594" i="13" s="1"/>
  <c r="AM194" i="2"/>
  <c r="C796" i="13" s="1"/>
  <c r="AN194" i="2"/>
  <c r="G190" i="13" s="1"/>
  <c r="AO194" i="2"/>
  <c r="G392" i="13" s="1"/>
  <c r="AP194" i="2"/>
  <c r="G594" i="13" s="1"/>
  <c r="AQ194" i="2"/>
  <c r="G796" i="13" s="1"/>
  <c r="AR194" i="2"/>
  <c r="AS194" i="2"/>
  <c r="AT194" i="2"/>
  <c r="AU194" i="2"/>
  <c r="AF195" i="2"/>
  <c r="B191" i="13" s="1"/>
  <c r="AG195" i="2"/>
  <c r="B393" i="13" s="1"/>
  <c r="AH195" i="2"/>
  <c r="B595" i="13" s="1"/>
  <c r="AI195" i="2"/>
  <c r="B797" i="13" s="1"/>
  <c r="AJ195" i="2"/>
  <c r="C191" i="13" s="1"/>
  <c r="AK195" i="2"/>
  <c r="C393" i="13" s="1"/>
  <c r="AL195" i="2"/>
  <c r="C595" i="13" s="1"/>
  <c r="AM195" i="2"/>
  <c r="C797" i="13" s="1"/>
  <c r="AN195" i="2"/>
  <c r="G191" i="13" s="1"/>
  <c r="AO195" i="2"/>
  <c r="G393" i="13" s="1"/>
  <c r="AP195" i="2"/>
  <c r="G595" i="13" s="1"/>
  <c r="AQ195" i="2"/>
  <c r="G797" i="13" s="1"/>
  <c r="AR195" i="2"/>
  <c r="AS195" i="2"/>
  <c r="AT195" i="2"/>
  <c r="AU195" i="2"/>
  <c r="AF196" i="2"/>
  <c r="B192" i="13" s="1"/>
  <c r="AG196" i="2"/>
  <c r="B394" i="13" s="1"/>
  <c r="AH196" i="2"/>
  <c r="B596" i="13" s="1"/>
  <c r="AI196" i="2"/>
  <c r="B798" i="13" s="1"/>
  <c r="AJ196" i="2"/>
  <c r="C192" i="13" s="1"/>
  <c r="AK196" i="2"/>
  <c r="C394" i="13" s="1"/>
  <c r="AL196" i="2"/>
  <c r="C596" i="13" s="1"/>
  <c r="AM196" i="2"/>
  <c r="C798" i="13" s="1"/>
  <c r="AN196" i="2"/>
  <c r="G192" i="13" s="1"/>
  <c r="AO196" i="2"/>
  <c r="G394" i="13" s="1"/>
  <c r="AP196" i="2"/>
  <c r="G596" i="13" s="1"/>
  <c r="AQ196" i="2"/>
  <c r="G798" i="13" s="1"/>
  <c r="AR196" i="2"/>
  <c r="AS196" i="2"/>
  <c r="AT196" i="2"/>
  <c r="AU196" i="2"/>
  <c r="AF197" i="2"/>
  <c r="B193" i="13" s="1"/>
  <c r="AG197" i="2"/>
  <c r="B395" i="13" s="1"/>
  <c r="AH197" i="2"/>
  <c r="B597" i="13" s="1"/>
  <c r="AI197" i="2"/>
  <c r="B799" i="13" s="1"/>
  <c r="AJ197" i="2"/>
  <c r="C193" i="13" s="1"/>
  <c r="AK197" i="2"/>
  <c r="C395" i="13" s="1"/>
  <c r="AL197" i="2"/>
  <c r="C597" i="13" s="1"/>
  <c r="AM197" i="2"/>
  <c r="C799" i="13" s="1"/>
  <c r="AN197" i="2"/>
  <c r="G193" i="13" s="1"/>
  <c r="AO197" i="2"/>
  <c r="G395" i="13" s="1"/>
  <c r="AP197" i="2"/>
  <c r="G597" i="13" s="1"/>
  <c r="AQ197" i="2"/>
  <c r="G799" i="13" s="1"/>
  <c r="AR197" i="2"/>
  <c r="AS197" i="2"/>
  <c r="AT197" i="2"/>
  <c r="AU197" i="2"/>
  <c r="AF198" i="2"/>
  <c r="B194" i="13" s="1"/>
  <c r="AG198" i="2"/>
  <c r="B396" i="13" s="1"/>
  <c r="AH198" i="2"/>
  <c r="B598" i="13" s="1"/>
  <c r="AI198" i="2"/>
  <c r="B800" i="13" s="1"/>
  <c r="AJ198" i="2"/>
  <c r="C194" i="13" s="1"/>
  <c r="AK198" i="2"/>
  <c r="C396" i="13" s="1"/>
  <c r="AL198" i="2"/>
  <c r="C598" i="13" s="1"/>
  <c r="AM198" i="2"/>
  <c r="C800" i="13" s="1"/>
  <c r="AN198" i="2"/>
  <c r="G194" i="13" s="1"/>
  <c r="AO198" i="2"/>
  <c r="G396" i="13" s="1"/>
  <c r="AP198" i="2"/>
  <c r="G598" i="13" s="1"/>
  <c r="AQ198" i="2"/>
  <c r="G800" i="13" s="1"/>
  <c r="AR198" i="2"/>
  <c r="AS198" i="2"/>
  <c r="AT198" i="2"/>
  <c r="AU198" i="2"/>
  <c r="AF199" i="2"/>
  <c r="B195" i="13" s="1"/>
  <c r="AG199" i="2"/>
  <c r="B397" i="13" s="1"/>
  <c r="AH199" i="2"/>
  <c r="B599" i="13" s="1"/>
  <c r="AI199" i="2"/>
  <c r="B801" i="13" s="1"/>
  <c r="AJ199" i="2"/>
  <c r="C195" i="13" s="1"/>
  <c r="AK199" i="2"/>
  <c r="C397" i="13" s="1"/>
  <c r="AL199" i="2"/>
  <c r="C599" i="13" s="1"/>
  <c r="AM199" i="2"/>
  <c r="C801" i="13" s="1"/>
  <c r="AN199" i="2"/>
  <c r="G195" i="13" s="1"/>
  <c r="AO199" i="2"/>
  <c r="G397" i="13" s="1"/>
  <c r="AP199" i="2"/>
  <c r="G599" i="13" s="1"/>
  <c r="AQ199" i="2"/>
  <c r="G801" i="13" s="1"/>
  <c r="AR199" i="2"/>
  <c r="AS199" i="2"/>
  <c r="AT199" i="2"/>
  <c r="AU199" i="2"/>
  <c r="AF200" i="2"/>
  <c r="B196" i="13" s="1"/>
  <c r="AG200" i="2"/>
  <c r="B398" i="13" s="1"/>
  <c r="AH200" i="2"/>
  <c r="B600" i="13" s="1"/>
  <c r="AI200" i="2"/>
  <c r="B802" i="13" s="1"/>
  <c r="AJ200" i="2"/>
  <c r="C196" i="13" s="1"/>
  <c r="AK200" i="2"/>
  <c r="C398" i="13" s="1"/>
  <c r="AL200" i="2"/>
  <c r="C600" i="13" s="1"/>
  <c r="AM200" i="2"/>
  <c r="C802" i="13" s="1"/>
  <c r="AN200" i="2"/>
  <c r="G196" i="13" s="1"/>
  <c r="AO200" i="2"/>
  <c r="G398" i="13" s="1"/>
  <c r="AP200" i="2"/>
  <c r="G600" i="13" s="1"/>
  <c r="AQ200" i="2"/>
  <c r="G802" i="13" s="1"/>
  <c r="AR200" i="2"/>
  <c r="AS200" i="2"/>
  <c r="AT200" i="2"/>
  <c r="AU200" i="2"/>
  <c r="AF201" i="2"/>
  <c r="B197" i="13" s="1"/>
  <c r="AG201" i="2"/>
  <c r="B399" i="13" s="1"/>
  <c r="AH201" i="2"/>
  <c r="B601" i="13" s="1"/>
  <c r="AI201" i="2"/>
  <c r="B803" i="13" s="1"/>
  <c r="AJ201" i="2"/>
  <c r="C197" i="13" s="1"/>
  <c r="AK201" i="2"/>
  <c r="C399" i="13" s="1"/>
  <c r="AL201" i="2"/>
  <c r="C601" i="13" s="1"/>
  <c r="AM201" i="2"/>
  <c r="C803" i="13" s="1"/>
  <c r="AN201" i="2"/>
  <c r="G197" i="13" s="1"/>
  <c r="AO201" i="2"/>
  <c r="G399" i="13" s="1"/>
  <c r="AP201" i="2"/>
  <c r="G601" i="13" s="1"/>
  <c r="AQ201" i="2"/>
  <c r="G803" i="13" s="1"/>
  <c r="AR201" i="2"/>
  <c r="AS201" i="2"/>
  <c r="AT201" i="2"/>
  <c r="AU201" i="2"/>
  <c r="AF202" i="2"/>
  <c r="B198" i="13" s="1"/>
  <c r="AG202" i="2"/>
  <c r="B400" i="13" s="1"/>
  <c r="AH202" i="2"/>
  <c r="B602" i="13" s="1"/>
  <c r="AI202" i="2"/>
  <c r="B804" i="13" s="1"/>
  <c r="AJ202" i="2"/>
  <c r="C198" i="13" s="1"/>
  <c r="AK202" i="2"/>
  <c r="C400" i="13" s="1"/>
  <c r="AL202" i="2"/>
  <c r="C602" i="13" s="1"/>
  <c r="AM202" i="2"/>
  <c r="C804" i="13" s="1"/>
  <c r="AN202" i="2"/>
  <c r="G198" i="13" s="1"/>
  <c r="AO202" i="2"/>
  <c r="G400" i="13" s="1"/>
  <c r="AP202" i="2"/>
  <c r="G602" i="13" s="1"/>
  <c r="AQ202" i="2"/>
  <c r="G804" i="13" s="1"/>
  <c r="AR202" i="2"/>
  <c r="AS202" i="2"/>
  <c r="AT202" i="2"/>
  <c r="AU202" i="2"/>
  <c r="AF203" i="2"/>
  <c r="B199" i="13" s="1"/>
  <c r="AG203" i="2"/>
  <c r="B401" i="13" s="1"/>
  <c r="AH203" i="2"/>
  <c r="B603" i="13" s="1"/>
  <c r="AI203" i="2"/>
  <c r="B805" i="13" s="1"/>
  <c r="AJ203" i="2"/>
  <c r="C199" i="13" s="1"/>
  <c r="AK203" i="2"/>
  <c r="C401" i="13" s="1"/>
  <c r="AL203" i="2"/>
  <c r="C603" i="13" s="1"/>
  <c r="AM203" i="2"/>
  <c r="C805" i="13" s="1"/>
  <c r="AN203" i="2"/>
  <c r="G199" i="13" s="1"/>
  <c r="AO203" i="2"/>
  <c r="G401" i="13" s="1"/>
  <c r="AP203" i="2"/>
  <c r="G603" i="13" s="1"/>
  <c r="AQ203" i="2"/>
  <c r="G805" i="13" s="1"/>
  <c r="AR203" i="2"/>
  <c r="AS203" i="2"/>
  <c r="AT203" i="2"/>
  <c r="AU203" i="2"/>
  <c r="AF204" i="2"/>
  <c r="B200" i="13" s="1"/>
  <c r="AG204" i="2"/>
  <c r="B402" i="13" s="1"/>
  <c r="AH204" i="2"/>
  <c r="B604" i="13" s="1"/>
  <c r="AI204" i="2"/>
  <c r="B806" i="13" s="1"/>
  <c r="AJ204" i="2"/>
  <c r="C200" i="13" s="1"/>
  <c r="AK204" i="2"/>
  <c r="C402" i="13" s="1"/>
  <c r="AL204" i="2"/>
  <c r="C604" i="13" s="1"/>
  <c r="AM204" i="2"/>
  <c r="C806" i="13" s="1"/>
  <c r="AN204" i="2"/>
  <c r="G200" i="13" s="1"/>
  <c r="AO204" i="2"/>
  <c r="G402" i="13" s="1"/>
  <c r="AP204" i="2"/>
  <c r="G604" i="13" s="1"/>
  <c r="AQ204" i="2"/>
  <c r="G806" i="13" s="1"/>
  <c r="AR204" i="2"/>
  <c r="AS204" i="2"/>
  <c r="AT204" i="2"/>
  <c r="AU204" i="2"/>
  <c r="AF205" i="2"/>
  <c r="B201" i="13" s="1"/>
  <c r="AG205" i="2"/>
  <c r="B403" i="13" s="1"/>
  <c r="AH205" i="2"/>
  <c r="B605" i="13" s="1"/>
  <c r="AI205" i="2"/>
  <c r="B807" i="13" s="1"/>
  <c r="AJ205" i="2"/>
  <c r="C201" i="13" s="1"/>
  <c r="AK205" i="2"/>
  <c r="C403" i="13" s="1"/>
  <c r="AL205" i="2"/>
  <c r="C605" i="13" s="1"/>
  <c r="AM205" i="2"/>
  <c r="C807" i="13" s="1"/>
  <c r="AN205" i="2"/>
  <c r="G201" i="13" s="1"/>
  <c r="AO205" i="2"/>
  <c r="G403" i="13" s="1"/>
  <c r="AP205" i="2"/>
  <c r="G605" i="13" s="1"/>
  <c r="AQ205" i="2"/>
  <c r="G807" i="13" s="1"/>
  <c r="AR205" i="2"/>
  <c r="AS205" i="2"/>
  <c r="AT205" i="2"/>
  <c r="AU205" i="2"/>
  <c r="AF206" i="2"/>
  <c r="B202" i="13" s="1"/>
  <c r="AG206" i="2"/>
  <c r="B404" i="13" s="1"/>
  <c r="AH206" i="2"/>
  <c r="B606" i="13" s="1"/>
  <c r="AI206" i="2"/>
  <c r="B808" i="13" s="1"/>
  <c r="AJ206" i="2"/>
  <c r="C202" i="13" s="1"/>
  <c r="AK206" i="2"/>
  <c r="C404" i="13" s="1"/>
  <c r="AL206" i="2"/>
  <c r="C606" i="13" s="1"/>
  <c r="AM206" i="2"/>
  <c r="C808" i="13" s="1"/>
  <c r="AN206" i="2"/>
  <c r="G202" i="13" s="1"/>
  <c r="AO206" i="2"/>
  <c r="G404" i="13" s="1"/>
  <c r="AP206" i="2"/>
  <c r="G606" i="13" s="1"/>
  <c r="AQ206" i="2"/>
  <c r="G808" i="13" s="1"/>
  <c r="AR206" i="2"/>
  <c r="AS206" i="2"/>
  <c r="AT206" i="2"/>
  <c r="AU206" i="2"/>
  <c r="AF207" i="2"/>
  <c r="AG207" i="2"/>
  <c r="AH207" i="2"/>
  <c r="AI207" i="2"/>
  <c r="AJ207" i="2"/>
  <c r="AK207" i="2"/>
  <c r="AL207" i="2"/>
  <c r="AM207" i="2"/>
  <c r="AN207" i="2"/>
  <c r="AO207" i="2"/>
  <c r="AP207" i="2"/>
  <c r="AQ207" i="2"/>
  <c r="AR207" i="2"/>
  <c r="AS207" i="2"/>
  <c r="AT207" i="2"/>
  <c r="AU207" i="2"/>
  <c r="AF85" i="2"/>
  <c r="B81" i="13" s="1"/>
  <c r="AG85" i="2"/>
  <c r="B283" i="13" s="1"/>
  <c r="AH85" i="2"/>
  <c r="B485" i="13" s="1"/>
  <c r="AI85" i="2"/>
  <c r="B687" i="13" s="1"/>
  <c r="AJ85" i="2"/>
  <c r="C81" i="13" s="1"/>
  <c r="AK85" i="2"/>
  <c r="C283" i="13" s="1"/>
  <c r="AL85" i="2"/>
  <c r="C485" i="13" s="1"/>
  <c r="AM85" i="2"/>
  <c r="C687" i="13" s="1"/>
  <c r="AN85" i="2"/>
  <c r="G81" i="13" s="1"/>
  <c r="AO85" i="2"/>
  <c r="G283" i="13" s="1"/>
  <c r="AP85" i="2"/>
  <c r="G485" i="13" s="1"/>
  <c r="AQ85" i="2"/>
  <c r="G687" i="13" s="1"/>
  <c r="AR85" i="2"/>
  <c r="AS85" i="2"/>
  <c r="AT85" i="2"/>
  <c r="AU85" i="2"/>
  <c r="AF86" i="2"/>
  <c r="B82" i="13" s="1"/>
  <c r="AG86" i="2"/>
  <c r="B284" i="13" s="1"/>
  <c r="AH86" i="2"/>
  <c r="B486" i="13" s="1"/>
  <c r="AI86" i="2"/>
  <c r="B688" i="13" s="1"/>
  <c r="AJ86" i="2"/>
  <c r="C82" i="13" s="1"/>
  <c r="AK86" i="2"/>
  <c r="C284" i="13" s="1"/>
  <c r="AL86" i="2"/>
  <c r="C486" i="13" s="1"/>
  <c r="AM86" i="2"/>
  <c r="C688" i="13" s="1"/>
  <c r="AN86" i="2"/>
  <c r="G82" i="13" s="1"/>
  <c r="AO86" i="2"/>
  <c r="G284" i="13" s="1"/>
  <c r="AP86" i="2"/>
  <c r="G486" i="13" s="1"/>
  <c r="AQ86" i="2"/>
  <c r="G688" i="13" s="1"/>
  <c r="AR86" i="2"/>
  <c r="AS86" i="2"/>
  <c r="AT86" i="2"/>
  <c r="AU86" i="2"/>
  <c r="AF87" i="2"/>
  <c r="B83" i="13" s="1"/>
  <c r="AG87" i="2"/>
  <c r="B285" i="13" s="1"/>
  <c r="AH87" i="2"/>
  <c r="B487" i="13" s="1"/>
  <c r="AI87" i="2"/>
  <c r="B689" i="13" s="1"/>
  <c r="AJ87" i="2"/>
  <c r="C83" i="13" s="1"/>
  <c r="AK87" i="2"/>
  <c r="C285" i="13" s="1"/>
  <c r="AL87" i="2"/>
  <c r="C487" i="13" s="1"/>
  <c r="AM87" i="2"/>
  <c r="C689" i="13" s="1"/>
  <c r="AN87" i="2"/>
  <c r="G83" i="13" s="1"/>
  <c r="AO87" i="2"/>
  <c r="G285" i="13" s="1"/>
  <c r="AP87" i="2"/>
  <c r="G487" i="13" s="1"/>
  <c r="AQ87" i="2"/>
  <c r="G689" i="13" s="1"/>
  <c r="AR87" i="2"/>
  <c r="AS87" i="2"/>
  <c r="AT87" i="2"/>
  <c r="AU87" i="2"/>
  <c r="AF88" i="2"/>
  <c r="B84" i="13" s="1"/>
  <c r="AG88" i="2"/>
  <c r="B286" i="13" s="1"/>
  <c r="AH88" i="2"/>
  <c r="B488" i="13" s="1"/>
  <c r="AI88" i="2"/>
  <c r="B690" i="13" s="1"/>
  <c r="AJ88" i="2"/>
  <c r="C84" i="13" s="1"/>
  <c r="AK88" i="2"/>
  <c r="C286" i="13" s="1"/>
  <c r="AL88" i="2"/>
  <c r="C488" i="13" s="1"/>
  <c r="AM88" i="2"/>
  <c r="C690" i="13" s="1"/>
  <c r="AN88" i="2"/>
  <c r="G84" i="13" s="1"/>
  <c r="AO88" i="2"/>
  <c r="G286" i="13" s="1"/>
  <c r="AP88" i="2"/>
  <c r="G488" i="13" s="1"/>
  <c r="AQ88" i="2"/>
  <c r="G690" i="13" s="1"/>
  <c r="AR88" i="2"/>
  <c r="AS88" i="2"/>
  <c r="AT88" i="2"/>
  <c r="AU88" i="2"/>
  <c r="AF89" i="2"/>
  <c r="B85" i="13" s="1"/>
  <c r="AG89" i="2"/>
  <c r="B287" i="13" s="1"/>
  <c r="AH89" i="2"/>
  <c r="B489" i="13" s="1"/>
  <c r="AI89" i="2"/>
  <c r="B691" i="13" s="1"/>
  <c r="AJ89" i="2"/>
  <c r="C85" i="13" s="1"/>
  <c r="AK89" i="2"/>
  <c r="C287" i="13" s="1"/>
  <c r="AL89" i="2"/>
  <c r="C489" i="13" s="1"/>
  <c r="AM89" i="2"/>
  <c r="C691" i="13" s="1"/>
  <c r="AN89" i="2"/>
  <c r="G85" i="13" s="1"/>
  <c r="AO89" i="2"/>
  <c r="G287" i="13" s="1"/>
  <c r="AP89" i="2"/>
  <c r="G489" i="13" s="1"/>
  <c r="AQ89" i="2"/>
  <c r="G691" i="13" s="1"/>
  <c r="AR89" i="2"/>
  <c r="AS89" i="2"/>
  <c r="AT89" i="2"/>
  <c r="AU89" i="2"/>
  <c r="AF90" i="2"/>
  <c r="B86" i="13" s="1"/>
  <c r="AG90" i="2"/>
  <c r="B288" i="13" s="1"/>
  <c r="AH90" i="2"/>
  <c r="B490" i="13" s="1"/>
  <c r="AI90" i="2"/>
  <c r="B692" i="13" s="1"/>
  <c r="AJ90" i="2"/>
  <c r="C86" i="13" s="1"/>
  <c r="AK90" i="2"/>
  <c r="C288" i="13" s="1"/>
  <c r="AL90" i="2"/>
  <c r="C490" i="13" s="1"/>
  <c r="AM90" i="2"/>
  <c r="C692" i="13" s="1"/>
  <c r="AN90" i="2"/>
  <c r="G86" i="13" s="1"/>
  <c r="AO90" i="2"/>
  <c r="G288" i="13" s="1"/>
  <c r="AP90" i="2"/>
  <c r="G490" i="13" s="1"/>
  <c r="AQ90" i="2"/>
  <c r="G692" i="13" s="1"/>
  <c r="AR90" i="2"/>
  <c r="AS90" i="2"/>
  <c r="AT90" i="2"/>
  <c r="AU90" i="2"/>
  <c r="AF91" i="2"/>
  <c r="B87" i="13" s="1"/>
  <c r="AG91" i="2"/>
  <c r="B289" i="13" s="1"/>
  <c r="AH91" i="2"/>
  <c r="B491" i="13" s="1"/>
  <c r="AI91" i="2"/>
  <c r="B693" i="13" s="1"/>
  <c r="AJ91" i="2"/>
  <c r="C87" i="13" s="1"/>
  <c r="AK91" i="2"/>
  <c r="C289" i="13" s="1"/>
  <c r="AL91" i="2"/>
  <c r="C491" i="13" s="1"/>
  <c r="AM91" i="2"/>
  <c r="C693" i="13" s="1"/>
  <c r="AN91" i="2"/>
  <c r="G87" i="13" s="1"/>
  <c r="AO91" i="2"/>
  <c r="G289" i="13" s="1"/>
  <c r="AP91" i="2"/>
  <c r="G491" i="13" s="1"/>
  <c r="AQ91" i="2"/>
  <c r="G693" i="13" s="1"/>
  <c r="AR91" i="2"/>
  <c r="AS91" i="2"/>
  <c r="AT91" i="2"/>
  <c r="AU91" i="2"/>
  <c r="AF92" i="2"/>
  <c r="B88" i="13" s="1"/>
  <c r="AG92" i="2"/>
  <c r="B290" i="13" s="1"/>
  <c r="AH92" i="2"/>
  <c r="B492" i="13" s="1"/>
  <c r="AI92" i="2"/>
  <c r="B694" i="13" s="1"/>
  <c r="AJ92" i="2"/>
  <c r="C88" i="13" s="1"/>
  <c r="AK92" i="2"/>
  <c r="C290" i="13" s="1"/>
  <c r="AL92" i="2"/>
  <c r="C492" i="13" s="1"/>
  <c r="AM92" i="2"/>
  <c r="C694" i="13" s="1"/>
  <c r="AN92" i="2"/>
  <c r="G88" i="13" s="1"/>
  <c r="AO92" i="2"/>
  <c r="G290" i="13" s="1"/>
  <c r="AP92" i="2"/>
  <c r="G492" i="13" s="1"/>
  <c r="AQ92" i="2"/>
  <c r="G694" i="13" s="1"/>
  <c r="AR92" i="2"/>
  <c r="AS92" i="2"/>
  <c r="AT92" i="2"/>
  <c r="AU92" i="2"/>
  <c r="AF93" i="2"/>
  <c r="B89" i="13" s="1"/>
  <c r="AG93" i="2"/>
  <c r="B291" i="13" s="1"/>
  <c r="AH93" i="2"/>
  <c r="B493" i="13" s="1"/>
  <c r="AI93" i="2"/>
  <c r="B695" i="13" s="1"/>
  <c r="AJ93" i="2"/>
  <c r="C89" i="13" s="1"/>
  <c r="AK93" i="2"/>
  <c r="C291" i="13" s="1"/>
  <c r="AL93" i="2"/>
  <c r="C493" i="13" s="1"/>
  <c r="AM93" i="2"/>
  <c r="C695" i="13" s="1"/>
  <c r="AN93" i="2"/>
  <c r="G89" i="13" s="1"/>
  <c r="AO93" i="2"/>
  <c r="G291" i="13" s="1"/>
  <c r="AP93" i="2"/>
  <c r="G493" i="13" s="1"/>
  <c r="AQ93" i="2"/>
  <c r="G695" i="13" s="1"/>
  <c r="AR93" i="2"/>
  <c r="AS93" i="2"/>
  <c r="AT93" i="2"/>
  <c r="AU93" i="2"/>
  <c r="AF94" i="2"/>
  <c r="B90" i="13" s="1"/>
  <c r="AG94" i="2"/>
  <c r="B292" i="13" s="1"/>
  <c r="AH94" i="2"/>
  <c r="B494" i="13" s="1"/>
  <c r="AI94" i="2"/>
  <c r="B696" i="13" s="1"/>
  <c r="AJ94" i="2"/>
  <c r="C90" i="13" s="1"/>
  <c r="AK94" i="2"/>
  <c r="C292" i="13" s="1"/>
  <c r="AL94" i="2"/>
  <c r="C494" i="13" s="1"/>
  <c r="AM94" i="2"/>
  <c r="C696" i="13" s="1"/>
  <c r="AN94" i="2"/>
  <c r="G90" i="13" s="1"/>
  <c r="AO94" i="2"/>
  <c r="G292" i="13" s="1"/>
  <c r="AP94" i="2"/>
  <c r="G494" i="13" s="1"/>
  <c r="AQ94" i="2"/>
  <c r="G696" i="13" s="1"/>
  <c r="AR94" i="2"/>
  <c r="AS94" i="2"/>
  <c r="AT94" i="2"/>
  <c r="AU94" i="2"/>
  <c r="AF95" i="2"/>
  <c r="B91" i="13" s="1"/>
  <c r="AG95" i="2"/>
  <c r="B293" i="13" s="1"/>
  <c r="AH95" i="2"/>
  <c r="B495" i="13" s="1"/>
  <c r="AI95" i="2"/>
  <c r="B697" i="13" s="1"/>
  <c r="AJ95" i="2"/>
  <c r="C91" i="13" s="1"/>
  <c r="AK95" i="2"/>
  <c r="C293" i="13" s="1"/>
  <c r="AL95" i="2"/>
  <c r="C495" i="13" s="1"/>
  <c r="AM95" i="2"/>
  <c r="C697" i="13" s="1"/>
  <c r="AN95" i="2"/>
  <c r="G91" i="13" s="1"/>
  <c r="AO95" i="2"/>
  <c r="G293" i="13" s="1"/>
  <c r="AP95" i="2"/>
  <c r="G495" i="13" s="1"/>
  <c r="AQ95" i="2"/>
  <c r="G697" i="13" s="1"/>
  <c r="AR95" i="2"/>
  <c r="AS95" i="2"/>
  <c r="AT95" i="2"/>
  <c r="AU95" i="2"/>
  <c r="AF96" i="2"/>
  <c r="B92" i="13" s="1"/>
  <c r="AG96" i="2"/>
  <c r="B294" i="13" s="1"/>
  <c r="AH96" i="2"/>
  <c r="B496" i="13" s="1"/>
  <c r="AI96" i="2"/>
  <c r="B698" i="13" s="1"/>
  <c r="AJ96" i="2"/>
  <c r="C92" i="13" s="1"/>
  <c r="AK96" i="2"/>
  <c r="C294" i="13" s="1"/>
  <c r="AL96" i="2"/>
  <c r="C496" i="13" s="1"/>
  <c r="AM96" i="2"/>
  <c r="C698" i="13" s="1"/>
  <c r="AN96" i="2"/>
  <c r="G92" i="13" s="1"/>
  <c r="AO96" i="2"/>
  <c r="G294" i="13" s="1"/>
  <c r="AP96" i="2"/>
  <c r="G496" i="13" s="1"/>
  <c r="AQ96" i="2"/>
  <c r="G698" i="13" s="1"/>
  <c r="AR96" i="2"/>
  <c r="AS96" i="2"/>
  <c r="AT96" i="2"/>
  <c r="AU96" i="2"/>
  <c r="AF97" i="2"/>
  <c r="B93" i="13" s="1"/>
  <c r="AG97" i="2"/>
  <c r="B295" i="13" s="1"/>
  <c r="AH97" i="2"/>
  <c r="B497" i="13" s="1"/>
  <c r="AI97" i="2"/>
  <c r="B699" i="13" s="1"/>
  <c r="AJ97" i="2"/>
  <c r="C93" i="13" s="1"/>
  <c r="AK97" i="2"/>
  <c r="C295" i="13" s="1"/>
  <c r="AL97" i="2"/>
  <c r="C497" i="13" s="1"/>
  <c r="AM97" i="2"/>
  <c r="C699" i="13" s="1"/>
  <c r="AN97" i="2"/>
  <c r="G93" i="13" s="1"/>
  <c r="AO97" i="2"/>
  <c r="G295" i="13" s="1"/>
  <c r="AP97" i="2"/>
  <c r="G497" i="13" s="1"/>
  <c r="AQ97" i="2"/>
  <c r="G699" i="13" s="1"/>
  <c r="AR97" i="2"/>
  <c r="AS97" i="2"/>
  <c r="AT97" i="2"/>
  <c r="AU97" i="2"/>
  <c r="AF98" i="2"/>
  <c r="B94" i="13" s="1"/>
  <c r="AG98" i="2"/>
  <c r="B296" i="13" s="1"/>
  <c r="AH98" i="2"/>
  <c r="B498" i="13" s="1"/>
  <c r="AI98" i="2"/>
  <c r="B700" i="13" s="1"/>
  <c r="AJ98" i="2"/>
  <c r="C94" i="13" s="1"/>
  <c r="AK98" i="2"/>
  <c r="C296" i="13" s="1"/>
  <c r="AL98" i="2"/>
  <c r="C498" i="13" s="1"/>
  <c r="AM98" i="2"/>
  <c r="C700" i="13" s="1"/>
  <c r="AN98" i="2"/>
  <c r="G94" i="13" s="1"/>
  <c r="AO98" i="2"/>
  <c r="G296" i="13" s="1"/>
  <c r="AP98" i="2"/>
  <c r="G498" i="13" s="1"/>
  <c r="AQ98" i="2"/>
  <c r="G700" i="13" s="1"/>
  <c r="AR98" i="2"/>
  <c r="AS98" i="2"/>
  <c r="AT98" i="2"/>
  <c r="AU98" i="2"/>
  <c r="AF99" i="2"/>
  <c r="B95" i="13" s="1"/>
  <c r="AG99" i="2"/>
  <c r="B297" i="13" s="1"/>
  <c r="AH99" i="2"/>
  <c r="B499" i="13" s="1"/>
  <c r="AI99" i="2"/>
  <c r="B701" i="13" s="1"/>
  <c r="AJ99" i="2"/>
  <c r="C95" i="13" s="1"/>
  <c r="AK99" i="2"/>
  <c r="C297" i="13" s="1"/>
  <c r="AL99" i="2"/>
  <c r="C499" i="13" s="1"/>
  <c r="AM99" i="2"/>
  <c r="C701" i="13" s="1"/>
  <c r="AN99" i="2"/>
  <c r="G95" i="13" s="1"/>
  <c r="AO99" i="2"/>
  <c r="G297" i="13" s="1"/>
  <c r="AP99" i="2"/>
  <c r="G499" i="13" s="1"/>
  <c r="AQ99" i="2"/>
  <c r="G701" i="13" s="1"/>
  <c r="AR99" i="2"/>
  <c r="AS99" i="2"/>
  <c r="AT99" i="2"/>
  <c r="AU99" i="2"/>
  <c r="AF100" i="2"/>
  <c r="B96" i="13" s="1"/>
  <c r="AG100" i="2"/>
  <c r="B298" i="13" s="1"/>
  <c r="AH100" i="2"/>
  <c r="B500" i="13" s="1"/>
  <c r="AI100" i="2"/>
  <c r="B702" i="13" s="1"/>
  <c r="AJ100" i="2"/>
  <c r="C96" i="13" s="1"/>
  <c r="AK100" i="2"/>
  <c r="C298" i="13" s="1"/>
  <c r="AL100" i="2"/>
  <c r="C500" i="13" s="1"/>
  <c r="AM100" i="2"/>
  <c r="C702" i="13" s="1"/>
  <c r="AN100" i="2"/>
  <c r="G96" i="13" s="1"/>
  <c r="AO100" i="2"/>
  <c r="G298" i="13" s="1"/>
  <c r="AP100" i="2"/>
  <c r="G500" i="13" s="1"/>
  <c r="AQ100" i="2"/>
  <c r="G702" i="13" s="1"/>
  <c r="AR100" i="2"/>
  <c r="AS100" i="2"/>
  <c r="AT100" i="2"/>
  <c r="AU100" i="2"/>
  <c r="AF101" i="2"/>
  <c r="B97" i="13" s="1"/>
  <c r="AG101" i="2"/>
  <c r="B299" i="13" s="1"/>
  <c r="AH101" i="2"/>
  <c r="B501" i="13" s="1"/>
  <c r="AI101" i="2"/>
  <c r="B703" i="13" s="1"/>
  <c r="AJ101" i="2"/>
  <c r="C97" i="13" s="1"/>
  <c r="AK101" i="2"/>
  <c r="C299" i="13" s="1"/>
  <c r="AL101" i="2"/>
  <c r="C501" i="13" s="1"/>
  <c r="AM101" i="2"/>
  <c r="C703" i="13" s="1"/>
  <c r="AN101" i="2"/>
  <c r="G97" i="13" s="1"/>
  <c r="AO101" i="2"/>
  <c r="G299" i="13" s="1"/>
  <c r="AP101" i="2"/>
  <c r="G501" i="13" s="1"/>
  <c r="AQ101" i="2"/>
  <c r="G703" i="13" s="1"/>
  <c r="AR101" i="2"/>
  <c r="AS101" i="2"/>
  <c r="AT101" i="2"/>
  <c r="AU101" i="2"/>
  <c r="AF102" i="2"/>
  <c r="B98" i="13" s="1"/>
  <c r="AG102" i="2"/>
  <c r="B300" i="13" s="1"/>
  <c r="AH102" i="2"/>
  <c r="B502" i="13" s="1"/>
  <c r="AI102" i="2"/>
  <c r="B704" i="13" s="1"/>
  <c r="AJ102" i="2"/>
  <c r="C98" i="13" s="1"/>
  <c r="AK102" i="2"/>
  <c r="C300" i="13" s="1"/>
  <c r="AL102" i="2"/>
  <c r="C502" i="13" s="1"/>
  <c r="AM102" i="2"/>
  <c r="C704" i="13" s="1"/>
  <c r="AN102" i="2"/>
  <c r="G98" i="13" s="1"/>
  <c r="AO102" i="2"/>
  <c r="G300" i="13" s="1"/>
  <c r="AP102" i="2"/>
  <c r="G502" i="13" s="1"/>
  <c r="AQ102" i="2"/>
  <c r="G704" i="13" s="1"/>
  <c r="AR102" i="2"/>
  <c r="AS102" i="2"/>
  <c r="AT102" i="2"/>
  <c r="AU102" i="2"/>
  <c r="AF103" i="2"/>
  <c r="B99" i="13" s="1"/>
  <c r="AG103" i="2"/>
  <c r="B301" i="13" s="1"/>
  <c r="AH103" i="2"/>
  <c r="B503" i="13" s="1"/>
  <c r="AI103" i="2"/>
  <c r="B705" i="13" s="1"/>
  <c r="AJ103" i="2"/>
  <c r="C99" i="13" s="1"/>
  <c r="AK103" i="2"/>
  <c r="C301" i="13" s="1"/>
  <c r="AL103" i="2"/>
  <c r="C503" i="13" s="1"/>
  <c r="AM103" i="2"/>
  <c r="C705" i="13" s="1"/>
  <c r="AN103" i="2"/>
  <c r="G99" i="13" s="1"/>
  <c r="AO103" i="2"/>
  <c r="G301" i="13" s="1"/>
  <c r="AP103" i="2"/>
  <c r="G503" i="13" s="1"/>
  <c r="AQ103" i="2"/>
  <c r="G705" i="13" s="1"/>
  <c r="AR103" i="2"/>
  <c r="AS103" i="2"/>
  <c r="AT103" i="2"/>
  <c r="AU103" i="2"/>
  <c r="AF104" i="2"/>
  <c r="B100" i="13" s="1"/>
  <c r="AG104" i="2"/>
  <c r="B302" i="13" s="1"/>
  <c r="AH104" i="2"/>
  <c r="B504" i="13" s="1"/>
  <c r="AI104" i="2"/>
  <c r="B706" i="13" s="1"/>
  <c r="AJ104" i="2"/>
  <c r="C100" i="13" s="1"/>
  <c r="AK104" i="2"/>
  <c r="C302" i="13" s="1"/>
  <c r="AL104" i="2"/>
  <c r="C504" i="13" s="1"/>
  <c r="AM104" i="2"/>
  <c r="C706" i="13" s="1"/>
  <c r="AN104" i="2"/>
  <c r="G100" i="13" s="1"/>
  <c r="AO104" i="2"/>
  <c r="G302" i="13" s="1"/>
  <c r="AP104" i="2"/>
  <c r="G504" i="13" s="1"/>
  <c r="AQ104" i="2"/>
  <c r="G706" i="13" s="1"/>
  <c r="AR104" i="2"/>
  <c r="AS104" i="2"/>
  <c r="AT104" i="2"/>
  <c r="AU104" i="2"/>
  <c r="AF105" i="2"/>
  <c r="AG105" i="2"/>
  <c r="AH105" i="2"/>
  <c r="AI105" i="2"/>
  <c r="AJ105" i="2"/>
  <c r="AK105" i="2"/>
  <c r="AL105" i="2"/>
  <c r="AM105" i="2"/>
  <c r="AN105" i="2"/>
  <c r="AO105" i="2"/>
  <c r="AP105" i="2"/>
  <c r="AQ105" i="2"/>
  <c r="AR105" i="2"/>
  <c r="AS105" i="2"/>
  <c r="AT105" i="2"/>
  <c r="AU105" i="2"/>
  <c r="X187" i="2"/>
  <c r="AA187" i="2" s="1"/>
  <c r="U186" i="4" s="1"/>
  <c r="W186" i="4" s="1"/>
  <c r="AB187" i="2"/>
  <c r="AE187" i="2"/>
  <c r="D183" i="12" s="1"/>
  <c r="X188" i="2"/>
  <c r="AA188" i="2" s="1"/>
  <c r="Z188" i="2" s="1"/>
  <c r="V187" i="4" s="1"/>
  <c r="AB188" i="2"/>
  <c r="AE188" i="2"/>
  <c r="D184" i="12" s="1"/>
  <c r="X189" i="2"/>
  <c r="AA189" i="2" s="1"/>
  <c r="Z189" i="2" s="1"/>
  <c r="V188" i="4" s="1"/>
  <c r="AB189" i="2"/>
  <c r="AE189" i="2"/>
  <c r="D185" i="12" s="1"/>
  <c r="X190" i="2"/>
  <c r="AA190" i="2" s="1"/>
  <c r="Z190" i="2" s="1"/>
  <c r="V189" i="4" s="1"/>
  <c r="AB190" i="2"/>
  <c r="AE190" i="2"/>
  <c r="D186" i="12" s="1"/>
  <c r="X191" i="2"/>
  <c r="AA191" i="2" s="1"/>
  <c r="AB191" i="2"/>
  <c r="AE191" i="2"/>
  <c r="D187" i="12" s="1"/>
  <c r="X192" i="2"/>
  <c r="AA192" i="2" s="1"/>
  <c r="Z192" i="2" s="1"/>
  <c r="V191" i="4" s="1"/>
  <c r="AB192" i="2"/>
  <c r="AE192" i="2"/>
  <c r="D188" i="12" s="1"/>
  <c r="X193" i="2"/>
  <c r="AA193" i="2" s="1"/>
  <c r="AB193" i="2"/>
  <c r="AE193" i="2"/>
  <c r="D189" i="12" s="1"/>
  <c r="X194" i="2"/>
  <c r="AA194" i="2" s="1"/>
  <c r="Z194" i="2" s="1"/>
  <c r="V193" i="4" s="1"/>
  <c r="AB194" i="2"/>
  <c r="AE194" i="2"/>
  <c r="D190" i="12" s="1"/>
  <c r="X195" i="2"/>
  <c r="AA195" i="2" s="1"/>
  <c r="Z195" i="2" s="1"/>
  <c r="V194" i="4" s="1"/>
  <c r="AB195" i="2"/>
  <c r="AE195" i="2"/>
  <c r="D191" i="12" s="1"/>
  <c r="X196" i="2"/>
  <c r="AA196" i="2" s="1"/>
  <c r="Z196" i="2" s="1"/>
  <c r="V195" i="4" s="1"/>
  <c r="AB196" i="2"/>
  <c r="AE196" i="2"/>
  <c r="D192" i="12" s="1"/>
  <c r="X197" i="2"/>
  <c r="AA197" i="2" s="1"/>
  <c r="Z197" i="2" s="1"/>
  <c r="V196" i="4" s="1"/>
  <c r="AB197" i="2"/>
  <c r="AE197" i="2"/>
  <c r="D193" i="12" s="1"/>
  <c r="X198" i="2"/>
  <c r="AA198" i="2" s="1"/>
  <c r="Z198" i="2" s="1"/>
  <c r="V197" i="4" s="1"/>
  <c r="AB198" i="2"/>
  <c r="AE198" i="2"/>
  <c r="D194" i="12" s="1"/>
  <c r="X199" i="2"/>
  <c r="AA199" i="2" s="1"/>
  <c r="Z199" i="2" s="1"/>
  <c r="V198" i="4" s="1"/>
  <c r="AB199" i="2"/>
  <c r="AE199" i="2"/>
  <c r="D195" i="12" s="1"/>
  <c r="X200" i="2"/>
  <c r="AA200" i="2" s="1"/>
  <c r="Z200" i="2" s="1"/>
  <c r="V199" i="4" s="1"/>
  <c r="AB200" i="2"/>
  <c r="AE200" i="2"/>
  <c r="D196" i="12" s="1"/>
  <c r="X201" i="2"/>
  <c r="AA201" i="2" s="1"/>
  <c r="Z201" i="2" s="1"/>
  <c r="V200" i="4" s="1"/>
  <c r="AB201" i="2"/>
  <c r="AE201" i="2"/>
  <c r="D197" i="12" s="1"/>
  <c r="X202" i="2"/>
  <c r="AA202" i="2" s="1"/>
  <c r="Z202" i="2" s="1"/>
  <c r="V201" i="4" s="1"/>
  <c r="AB202" i="2"/>
  <c r="AE202" i="2"/>
  <c r="D198" i="12" s="1"/>
  <c r="X203" i="2"/>
  <c r="AA203" i="2" s="1"/>
  <c r="Z203" i="2" s="1"/>
  <c r="V202" i="4" s="1"/>
  <c r="AB203" i="2"/>
  <c r="AE203" i="2"/>
  <c r="D199" i="12" s="1"/>
  <c r="X204" i="2"/>
  <c r="AA204" i="2" s="1"/>
  <c r="Z204" i="2" s="1"/>
  <c r="V203" i="4" s="1"/>
  <c r="AB204" i="2"/>
  <c r="AE204" i="2"/>
  <c r="D200" i="12" s="1"/>
  <c r="X205" i="2"/>
  <c r="AA205" i="2" s="1"/>
  <c r="Z205" i="2" s="1"/>
  <c r="V204" i="4" s="1"/>
  <c r="AB205" i="2"/>
  <c r="AE205" i="2"/>
  <c r="D201" i="12" s="1"/>
  <c r="X206" i="2"/>
  <c r="AA206" i="2" s="1"/>
  <c r="Z206" i="2" s="1"/>
  <c r="V205" i="4" s="1"/>
  <c r="AB206" i="2"/>
  <c r="AE206" i="2"/>
  <c r="D202" i="12" s="1"/>
  <c r="X207" i="2"/>
  <c r="AA207" i="2" s="1"/>
  <c r="Z207" i="2" s="1"/>
  <c r="AB207" i="2"/>
  <c r="AE207" i="2"/>
  <c r="AA85" i="2"/>
  <c r="AB85" i="2"/>
  <c r="AE85" i="2"/>
  <c r="D81" i="12" s="1"/>
  <c r="AA86" i="2"/>
  <c r="U86" i="4" s="1"/>
  <c r="W86" i="4" s="1"/>
  <c r="AB86" i="2"/>
  <c r="AE86" i="2"/>
  <c r="D82" i="12" s="1"/>
  <c r="AA87" i="2"/>
  <c r="AB87" i="2"/>
  <c r="AE87" i="2"/>
  <c r="D83" i="12" s="1"/>
  <c r="AA88" i="2"/>
  <c r="AB88" i="2"/>
  <c r="AE88" i="2"/>
  <c r="D84" i="12" s="1"/>
  <c r="AA89" i="2"/>
  <c r="C85" i="12" s="1"/>
  <c r="L85" i="12" s="1"/>
  <c r="AB89" i="2"/>
  <c r="AE89" i="2"/>
  <c r="D85" i="12" s="1"/>
  <c r="AA90" i="2"/>
  <c r="U90" i="4" s="1"/>
  <c r="W90" i="4" s="1"/>
  <c r="AB90" i="2"/>
  <c r="AE90" i="2"/>
  <c r="D86" i="12" s="1"/>
  <c r="AA91" i="2"/>
  <c r="Z91" i="2" s="1"/>
  <c r="V91" i="4" s="1"/>
  <c r="AB91" i="2"/>
  <c r="AE91" i="2"/>
  <c r="D87" i="12" s="1"/>
  <c r="AA92" i="2"/>
  <c r="Z92" i="2" s="1"/>
  <c r="V92" i="4" s="1"/>
  <c r="AB92" i="2"/>
  <c r="AE92" i="2"/>
  <c r="D88" i="12" s="1"/>
  <c r="AA93" i="2"/>
  <c r="C89" i="12" s="1"/>
  <c r="L89" i="12" s="1"/>
  <c r="AB93" i="2"/>
  <c r="AE93" i="2"/>
  <c r="D89" i="12" s="1"/>
  <c r="AA94" i="2"/>
  <c r="C90" i="12" s="1"/>
  <c r="L90" i="12" s="1"/>
  <c r="AB94" i="2"/>
  <c r="AE94" i="2"/>
  <c r="D90" i="12" s="1"/>
  <c r="AA95" i="2"/>
  <c r="Z95" i="2" s="1"/>
  <c r="V95" i="4" s="1"/>
  <c r="AB95" i="2"/>
  <c r="AE95" i="2"/>
  <c r="D91" i="12" s="1"/>
  <c r="AA96" i="2"/>
  <c r="Z96" i="2" s="1"/>
  <c r="V96" i="4" s="1"/>
  <c r="AB96" i="2"/>
  <c r="AE96" i="2"/>
  <c r="D92" i="12" s="1"/>
  <c r="AA97" i="2"/>
  <c r="Z97" i="2" s="1"/>
  <c r="V97" i="4" s="1"/>
  <c r="AB97" i="2"/>
  <c r="AE97" i="2"/>
  <c r="D93" i="12" s="1"/>
  <c r="AA98" i="2"/>
  <c r="U98" i="4" s="1"/>
  <c r="W98" i="4" s="1"/>
  <c r="AB98" i="2"/>
  <c r="AE98" i="2"/>
  <c r="D94" i="12" s="1"/>
  <c r="AA99" i="2"/>
  <c r="Z99" i="2" s="1"/>
  <c r="V99" i="4" s="1"/>
  <c r="AB99" i="2"/>
  <c r="AE99" i="2"/>
  <c r="D95" i="12" s="1"/>
  <c r="AA100" i="2"/>
  <c r="Z100" i="2" s="1"/>
  <c r="V100" i="4" s="1"/>
  <c r="AB100" i="2"/>
  <c r="AE100" i="2"/>
  <c r="D96" i="12" s="1"/>
  <c r="AA101" i="2"/>
  <c r="Z101" i="2" s="1"/>
  <c r="V101" i="4" s="1"/>
  <c r="AB101" i="2"/>
  <c r="AE101" i="2"/>
  <c r="D97" i="12" s="1"/>
  <c r="AA102" i="2"/>
  <c r="U102" i="4" s="1"/>
  <c r="W102" i="4" s="1"/>
  <c r="AB102" i="2"/>
  <c r="AE102" i="2"/>
  <c r="D98" i="12" s="1"/>
  <c r="AA103" i="2"/>
  <c r="Z103" i="2" s="1"/>
  <c r="V103" i="4" s="1"/>
  <c r="AB103" i="2"/>
  <c r="AE103" i="2"/>
  <c r="D99" i="12" s="1"/>
  <c r="AA104" i="2"/>
  <c r="Z104" i="2" s="1"/>
  <c r="V104" i="4" s="1"/>
  <c r="AB104" i="2"/>
  <c r="AE104" i="2"/>
  <c r="D100" i="12" s="1"/>
  <c r="AB105" i="2"/>
  <c r="AE105" i="2"/>
  <c r="O141" i="2"/>
  <c r="AC141" i="2"/>
  <c r="O142" i="2"/>
  <c r="AC142" i="2"/>
  <c r="O143" i="2"/>
  <c r="AC143" i="2"/>
  <c r="O144" i="2"/>
  <c r="AC144" i="2"/>
  <c r="O145" i="2"/>
  <c r="AC145" i="2"/>
  <c r="O146" i="2"/>
  <c r="AC146" i="2"/>
  <c r="O147" i="2"/>
  <c r="AC147" i="2"/>
  <c r="O148" i="2"/>
  <c r="AC148" i="2"/>
  <c r="O149" i="2"/>
  <c r="AC149" i="2"/>
  <c r="O150" i="2"/>
  <c r="AC150" i="2"/>
  <c r="O151" i="2"/>
  <c r="AC151" i="2"/>
  <c r="O152" i="2"/>
  <c r="AC152" i="2"/>
  <c r="O153" i="2"/>
  <c r="AC153" i="2"/>
  <c r="O154" i="2"/>
  <c r="AC154" i="2"/>
  <c r="O155" i="2"/>
  <c r="AC155" i="2"/>
  <c r="O156" i="2"/>
  <c r="AC156" i="2"/>
  <c r="O157" i="2"/>
  <c r="AC157" i="2"/>
  <c r="O158" i="2"/>
  <c r="AC158" i="2"/>
  <c r="O159" i="2"/>
  <c r="AC159" i="2"/>
  <c r="O160" i="2"/>
  <c r="AC160" i="2"/>
  <c r="O161" i="2"/>
  <c r="AC161" i="2"/>
  <c r="O162" i="2"/>
  <c r="AC162" i="2"/>
  <c r="O163" i="2"/>
  <c r="AC163" i="2"/>
  <c r="O164" i="2"/>
  <c r="AC164" i="2"/>
  <c r="O165" i="2"/>
  <c r="AC165" i="2"/>
  <c r="O166" i="2"/>
  <c r="AC166" i="2"/>
  <c r="O167" i="2"/>
  <c r="AC167" i="2"/>
  <c r="O168" i="2"/>
  <c r="AC168" i="2"/>
  <c r="O169" i="2"/>
  <c r="AC169" i="2"/>
  <c r="O170" i="2"/>
  <c r="AC170" i="2"/>
  <c r="O171" i="2"/>
  <c r="AC171" i="2"/>
  <c r="O172" i="2"/>
  <c r="AC172" i="2"/>
  <c r="O173" i="2"/>
  <c r="AC173" i="2"/>
  <c r="O174" i="2"/>
  <c r="AC174" i="2"/>
  <c r="O175" i="2"/>
  <c r="AC175" i="2"/>
  <c r="O176" i="2"/>
  <c r="AC176" i="2"/>
  <c r="O177" i="2"/>
  <c r="AC177" i="2"/>
  <c r="O178" i="2"/>
  <c r="AC178" i="2"/>
  <c r="O179" i="2"/>
  <c r="AC179" i="2"/>
  <c r="O180" i="2"/>
  <c r="AC180" i="2"/>
  <c r="O181" i="2"/>
  <c r="AC181" i="2"/>
  <c r="O182" i="2"/>
  <c r="AC182" i="2"/>
  <c r="O183" i="2"/>
  <c r="AC183" i="2"/>
  <c r="O184" i="2"/>
  <c r="AC184" i="2"/>
  <c r="O185" i="2"/>
  <c r="AC185" i="2"/>
  <c r="O186" i="2"/>
  <c r="AC186" i="2"/>
  <c r="O187" i="2"/>
  <c r="F183" i="12" s="1"/>
  <c r="AC187" i="2"/>
  <c r="O188" i="2"/>
  <c r="F184" i="12" s="1"/>
  <c r="AC188" i="2"/>
  <c r="O189" i="2"/>
  <c r="F185" i="12" s="1"/>
  <c r="AC189" i="2"/>
  <c r="O190" i="2"/>
  <c r="F186" i="12" s="1"/>
  <c r="AC190" i="2"/>
  <c r="O191" i="2"/>
  <c r="F187" i="12" s="1"/>
  <c r="O192" i="2"/>
  <c r="F188" i="12" s="1"/>
  <c r="AC192" i="2"/>
  <c r="O193" i="2"/>
  <c r="F189" i="12" s="1"/>
  <c r="AC193" i="2"/>
  <c r="O194" i="2"/>
  <c r="F190" i="12" s="1"/>
  <c r="AC194" i="2"/>
  <c r="O195" i="2"/>
  <c r="F191" i="12" s="1"/>
  <c r="AC195" i="2"/>
  <c r="O196" i="2"/>
  <c r="F192" i="12" s="1"/>
  <c r="AC196" i="2"/>
  <c r="O197" i="2"/>
  <c r="F193" i="12" s="1"/>
  <c r="AC197" i="2"/>
  <c r="O198" i="2"/>
  <c r="F194" i="12" s="1"/>
  <c r="AC198" i="2"/>
  <c r="O199" i="2"/>
  <c r="F195" i="12" s="1"/>
  <c r="AC199" i="2"/>
  <c r="O200" i="2"/>
  <c r="F196" i="12" s="1"/>
  <c r="AC200" i="2"/>
  <c r="O201" i="2"/>
  <c r="F197" i="12" s="1"/>
  <c r="O202" i="2"/>
  <c r="F198" i="12" s="1"/>
  <c r="O203" i="2"/>
  <c r="F199" i="12" s="1"/>
  <c r="O204" i="2"/>
  <c r="F200" i="12" s="1"/>
  <c r="AC204" i="2"/>
  <c r="O205" i="2"/>
  <c r="F201" i="12" s="1"/>
  <c r="O206" i="2"/>
  <c r="F202" i="12" s="1"/>
  <c r="O207" i="2"/>
  <c r="AC207" i="2"/>
  <c r="F81" i="12"/>
  <c r="F82" i="12"/>
  <c r="F83" i="12"/>
  <c r="F84" i="12"/>
  <c r="F85" i="12"/>
  <c r="F86" i="12"/>
  <c r="F87" i="12"/>
  <c r="F88" i="12"/>
  <c r="F89" i="12"/>
  <c r="F90" i="12"/>
  <c r="F91" i="12"/>
  <c r="F92" i="12"/>
  <c r="F93" i="12"/>
  <c r="F94" i="12"/>
  <c r="F95" i="12"/>
  <c r="F96" i="12"/>
  <c r="F97" i="12"/>
  <c r="F98" i="12"/>
  <c r="F99" i="12"/>
  <c r="F100" i="1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Z87" i="2" l="1"/>
  <c r="V87" i="4" s="1"/>
  <c r="U87" i="4"/>
  <c r="W87" i="4" s="1"/>
  <c r="C81" i="12"/>
  <c r="L81" i="12" s="1"/>
  <c r="U85" i="4"/>
  <c r="W85" i="4" s="1"/>
  <c r="Z88" i="2"/>
  <c r="V88" i="4" s="1"/>
  <c r="U88" i="4"/>
  <c r="W88" i="4" s="1"/>
  <c r="AC203" i="2"/>
  <c r="D199" i="13" s="1"/>
  <c r="AC205" i="2"/>
  <c r="D201" i="13" s="1"/>
  <c r="D605" i="13" s="1"/>
  <c r="AC201" i="2"/>
  <c r="I197" i="12" s="1"/>
  <c r="AC191" i="2"/>
  <c r="I187" i="12" s="1"/>
  <c r="AC206" i="2"/>
  <c r="D202" i="13" s="1"/>
  <c r="AC202" i="2"/>
  <c r="D198" i="13" s="1"/>
  <c r="Z191" i="2"/>
  <c r="V190" i="4" s="1"/>
  <c r="U190" i="4"/>
  <c r="W190" i="4" s="1"/>
  <c r="U101" i="4"/>
  <c r="W101" i="4" s="1"/>
  <c r="U89" i="4"/>
  <c r="W89" i="4" s="1"/>
  <c r="U200" i="4"/>
  <c r="W200" i="4" s="1"/>
  <c r="U189" i="4"/>
  <c r="W189" i="4" s="1"/>
  <c r="C186" i="12"/>
  <c r="L186" i="12" s="1"/>
  <c r="U99" i="4"/>
  <c r="W99" i="4" s="1"/>
  <c r="U197" i="4"/>
  <c r="W197" i="4" s="1"/>
  <c r="U193" i="4"/>
  <c r="W193" i="4" s="1"/>
  <c r="C97" i="12"/>
  <c r="L97" i="12" s="1"/>
  <c r="C96" i="12"/>
  <c r="L96" i="12" s="1"/>
  <c r="C195" i="12"/>
  <c r="L195" i="12" s="1"/>
  <c r="C194" i="12"/>
  <c r="L194" i="12" s="1"/>
  <c r="C191" i="12"/>
  <c r="L191" i="12" s="1"/>
  <c r="Z90" i="2"/>
  <c r="V90" i="4" s="1"/>
  <c r="Z89" i="2"/>
  <c r="V89" i="4" s="1"/>
  <c r="U93" i="4"/>
  <c r="W93" i="4" s="1"/>
  <c r="U204" i="4"/>
  <c r="W204" i="4" s="1"/>
  <c r="U196" i="4"/>
  <c r="W196" i="4" s="1"/>
  <c r="U187" i="4"/>
  <c r="W187" i="4" s="1"/>
  <c r="C86" i="12"/>
  <c r="L86" i="12" s="1"/>
  <c r="U92" i="4"/>
  <c r="W92" i="4" s="1"/>
  <c r="U194" i="4"/>
  <c r="W194" i="4" s="1"/>
  <c r="C185" i="12"/>
  <c r="L185" i="12" s="1"/>
  <c r="D100" i="13"/>
  <c r="D302" i="13" s="1"/>
  <c r="I100" i="12"/>
  <c r="D92" i="13"/>
  <c r="D294" i="13" s="1"/>
  <c r="I92" i="12"/>
  <c r="D84" i="13"/>
  <c r="D488" i="13" s="1"/>
  <c r="I84" i="12"/>
  <c r="D99" i="13"/>
  <c r="D301" i="13" s="1"/>
  <c r="I99" i="12"/>
  <c r="D95" i="13"/>
  <c r="D297" i="13" s="1"/>
  <c r="I95" i="12"/>
  <c r="D91" i="13"/>
  <c r="D293" i="13" s="1"/>
  <c r="I91" i="12"/>
  <c r="D87" i="13"/>
  <c r="D289" i="13" s="1"/>
  <c r="I87" i="12"/>
  <c r="D83" i="13"/>
  <c r="D285" i="13" s="1"/>
  <c r="I83" i="12"/>
  <c r="D193" i="13"/>
  <c r="I193" i="12"/>
  <c r="I189" i="12"/>
  <c r="D189" i="13"/>
  <c r="D593" i="13" s="1"/>
  <c r="D185" i="13"/>
  <c r="D589" i="13" s="1"/>
  <c r="I185" i="12"/>
  <c r="D88" i="13"/>
  <c r="D290" i="13" s="1"/>
  <c r="I88" i="12"/>
  <c r="I194" i="12"/>
  <c r="D194" i="13"/>
  <c r="D598" i="13" s="1"/>
  <c r="I186" i="12"/>
  <c r="D186" i="13"/>
  <c r="D590" i="13" s="1"/>
  <c r="D97" i="13"/>
  <c r="D299" i="13" s="1"/>
  <c r="I97" i="12"/>
  <c r="D93" i="13"/>
  <c r="D295" i="13" s="1"/>
  <c r="I93" i="12"/>
  <c r="D89" i="13"/>
  <c r="D291" i="13" s="1"/>
  <c r="I89" i="12"/>
  <c r="D85" i="13"/>
  <c r="D287" i="13" s="1"/>
  <c r="I85" i="12"/>
  <c r="D81" i="13"/>
  <c r="D283" i="13" s="1"/>
  <c r="I81" i="12"/>
  <c r="D195" i="13"/>
  <c r="D599" i="13" s="1"/>
  <c r="I195" i="12"/>
  <c r="D191" i="13"/>
  <c r="D595" i="13" s="1"/>
  <c r="I191" i="12"/>
  <c r="D183" i="13"/>
  <c r="D587" i="13" s="1"/>
  <c r="I183" i="12"/>
  <c r="D96" i="13"/>
  <c r="D298" i="13" s="1"/>
  <c r="I96" i="12"/>
  <c r="D190" i="13"/>
  <c r="D594" i="13" s="1"/>
  <c r="I190" i="12"/>
  <c r="D98" i="13"/>
  <c r="D300" i="13" s="1"/>
  <c r="I98" i="12"/>
  <c r="D94" i="13"/>
  <c r="D296" i="13" s="1"/>
  <c r="I94" i="12"/>
  <c r="D90" i="13"/>
  <c r="D292" i="13" s="1"/>
  <c r="I90" i="12"/>
  <c r="D86" i="13"/>
  <c r="D288" i="13" s="1"/>
  <c r="I86" i="12"/>
  <c r="D82" i="13"/>
  <c r="D284" i="13" s="1"/>
  <c r="I82" i="12"/>
  <c r="D200" i="13"/>
  <c r="I200" i="12"/>
  <c r="D196" i="13"/>
  <c r="D600" i="13" s="1"/>
  <c r="I196" i="12"/>
  <c r="D192" i="13"/>
  <c r="I192" i="12"/>
  <c r="D188" i="13"/>
  <c r="D592" i="13" s="1"/>
  <c r="I188" i="12"/>
  <c r="D184" i="13"/>
  <c r="D588" i="13" s="1"/>
  <c r="I184" i="12"/>
  <c r="Z193" i="2"/>
  <c r="V192" i="4" s="1"/>
  <c r="C189" i="12"/>
  <c r="L189" i="12" s="1"/>
  <c r="U192" i="4"/>
  <c r="W192" i="4" s="1"/>
  <c r="U201" i="4"/>
  <c r="W201" i="4" s="1"/>
  <c r="U188" i="4"/>
  <c r="W188" i="4" s="1"/>
  <c r="C187" i="12"/>
  <c r="L187" i="12" s="1"/>
  <c r="C200" i="12"/>
  <c r="L200" i="12" s="1"/>
  <c r="C198" i="12"/>
  <c r="L198" i="12" s="1"/>
  <c r="U195" i="4"/>
  <c r="W195" i="4" s="1"/>
  <c r="C190" i="12"/>
  <c r="L190" i="12" s="1"/>
  <c r="U198" i="4"/>
  <c r="W198" i="4" s="1"/>
  <c r="U191" i="4"/>
  <c r="W191" i="4" s="1"/>
  <c r="C201" i="12"/>
  <c r="L201" i="12" s="1"/>
  <c r="C184" i="12"/>
  <c r="L184" i="12" s="1"/>
  <c r="C183" i="12"/>
  <c r="L183" i="12" s="1"/>
  <c r="C202" i="12"/>
  <c r="L202" i="12" s="1"/>
  <c r="U203" i="4"/>
  <c r="W203" i="4" s="1"/>
  <c r="C196" i="12"/>
  <c r="L196" i="12" s="1"/>
  <c r="U199" i="4"/>
  <c r="W199" i="4" s="1"/>
  <c r="C199" i="12"/>
  <c r="L199" i="12" s="1"/>
  <c r="C197" i="12"/>
  <c r="L197" i="12" s="1"/>
  <c r="C188" i="12"/>
  <c r="L188" i="12" s="1"/>
  <c r="U202" i="4"/>
  <c r="W202" i="4" s="1"/>
  <c r="C192" i="12"/>
  <c r="L192" i="12" s="1"/>
  <c r="U205" i="4"/>
  <c r="W205" i="4" s="1"/>
  <c r="C193" i="12"/>
  <c r="L193" i="12" s="1"/>
  <c r="U97" i="4"/>
  <c r="W97" i="4" s="1"/>
  <c r="C91" i="12"/>
  <c r="L91" i="12" s="1"/>
  <c r="U104" i="4"/>
  <c r="W104" i="4" s="1"/>
  <c r="U100" i="4"/>
  <c r="W100" i="4" s="1"/>
  <c r="U96" i="4"/>
  <c r="W96" i="4" s="1"/>
  <c r="C98" i="12"/>
  <c r="L98" i="12" s="1"/>
  <c r="C92" i="12"/>
  <c r="L92" i="12" s="1"/>
  <c r="C87" i="12"/>
  <c r="L87" i="12" s="1"/>
  <c r="C82" i="12"/>
  <c r="L82" i="12" s="1"/>
  <c r="Z98" i="2"/>
  <c r="V98" i="4" s="1"/>
  <c r="C93" i="12"/>
  <c r="L93" i="12" s="1"/>
  <c r="C88" i="12"/>
  <c r="L88" i="12" s="1"/>
  <c r="U103" i="4"/>
  <c r="W103" i="4" s="1"/>
  <c r="U95" i="4"/>
  <c r="W95" i="4" s="1"/>
  <c r="C99" i="12"/>
  <c r="L99" i="12" s="1"/>
  <c r="C94" i="12"/>
  <c r="L94" i="12" s="1"/>
  <c r="Z94" i="2"/>
  <c r="V94" i="4" s="1"/>
  <c r="Z102" i="2"/>
  <c r="V102" i="4" s="1"/>
  <c r="Z86" i="2"/>
  <c r="V86" i="4" s="1"/>
  <c r="Z93" i="2"/>
  <c r="V93" i="4" s="1"/>
  <c r="U91" i="4"/>
  <c r="W91" i="4" s="1"/>
  <c r="C83" i="12"/>
  <c r="L83" i="12" s="1"/>
  <c r="U94" i="4"/>
  <c r="W94" i="4" s="1"/>
  <c r="C100" i="12"/>
  <c r="L100" i="12" s="1"/>
  <c r="C95" i="12"/>
  <c r="L95" i="12" s="1"/>
  <c r="C84" i="12"/>
  <c r="L84" i="12" s="1"/>
  <c r="Z187" i="2"/>
  <c r="V186" i="4" s="1"/>
  <c r="Z85" i="2"/>
  <c r="V85" i="4" s="1"/>
  <c r="AR7" i="2"/>
  <c r="AS7" i="2"/>
  <c r="AT7" i="2"/>
  <c r="AU7" i="2"/>
  <c r="AR8" i="2"/>
  <c r="AS8" i="2"/>
  <c r="AT8" i="2"/>
  <c r="AU8" i="2"/>
  <c r="AR9" i="2"/>
  <c r="AS9" i="2"/>
  <c r="AT9" i="2"/>
  <c r="AU9" i="2"/>
  <c r="AR10" i="2"/>
  <c r="AS10" i="2"/>
  <c r="AT10" i="2"/>
  <c r="AU10" i="2"/>
  <c r="AR11" i="2"/>
  <c r="AS11" i="2"/>
  <c r="AT11" i="2"/>
  <c r="AU11" i="2"/>
  <c r="AR12" i="2"/>
  <c r="AS12" i="2"/>
  <c r="AT12" i="2"/>
  <c r="AU12" i="2"/>
  <c r="AR13" i="2"/>
  <c r="AS13" i="2"/>
  <c r="AT13" i="2"/>
  <c r="AU13" i="2"/>
  <c r="AR14" i="2"/>
  <c r="AS14" i="2"/>
  <c r="AT14" i="2"/>
  <c r="AU14" i="2"/>
  <c r="AR15" i="2"/>
  <c r="AS15" i="2"/>
  <c r="AT15" i="2"/>
  <c r="AU15" i="2"/>
  <c r="AR16" i="2"/>
  <c r="AS16" i="2"/>
  <c r="AT16" i="2"/>
  <c r="AU16" i="2"/>
  <c r="AR17" i="2"/>
  <c r="AS17" i="2"/>
  <c r="AT17" i="2"/>
  <c r="AU17" i="2"/>
  <c r="AR18" i="2"/>
  <c r="AS18" i="2"/>
  <c r="AT18" i="2"/>
  <c r="AU18" i="2"/>
  <c r="AR19" i="2"/>
  <c r="AS19" i="2"/>
  <c r="AT19" i="2"/>
  <c r="AU19" i="2"/>
  <c r="AR20" i="2"/>
  <c r="AS20" i="2"/>
  <c r="AT20" i="2"/>
  <c r="AU20" i="2"/>
  <c r="AR21" i="2"/>
  <c r="AS21" i="2"/>
  <c r="AT21" i="2"/>
  <c r="AU21" i="2"/>
  <c r="AR22" i="2"/>
  <c r="AS22" i="2"/>
  <c r="AT22" i="2"/>
  <c r="AU22" i="2"/>
  <c r="AR23" i="2"/>
  <c r="AS23" i="2"/>
  <c r="AT23" i="2"/>
  <c r="AU23" i="2"/>
  <c r="AR24" i="2"/>
  <c r="AS24" i="2"/>
  <c r="AT24" i="2"/>
  <c r="AU24" i="2"/>
  <c r="AR25" i="2"/>
  <c r="AS25" i="2"/>
  <c r="AT25" i="2"/>
  <c r="AU25" i="2"/>
  <c r="AR26" i="2"/>
  <c r="AS26" i="2"/>
  <c r="AT26" i="2"/>
  <c r="AU26" i="2"/>
  <c r="AR27" i="2"/>
  <c r="AS27" i="2"/>
  <c r="AT27" i="2"/>
  <c r="AU27" i="2"/>
  <c r="AR28" i="2"/>
  <c r="AS28" i="2"/>
  <c r="AT28" i="2"/>
  <c r="AU28" i="2"/>
  <c r="AR29" i="2"/>
  <c r="AS29" i="2"/>
  <c r="AT29" i="2"/>
  <c r="AU29" i="2"/>
  <c r="AR30" i="2"/>
  <c r="AS30" i="2"/>
  <c r="AT30" i="2"/>
  <c r="AU30" i="2"/>
  <c r="AR31" i="2"/>
  <c r="AS31" i="2"/>
  <c r="AT31" i="2"/>
  <c r="AU31" i="2"/>
  <c r="AR32" i="2"/>
  <c r="AS32" i="2"/>
  <c r="AT32" i="2"/>
  <c r="AU32" i="2"/>
  <c r="AR33" i="2"/>
  <c r="AS33" i="2"/>
  <c r="AT33" i="2"/>
  <c r="AU33" i="2"/>
  <c r="AR34" i="2"/>
  <c r="AS34" i="2"/>
  <c r="AT34" i="2"/>
  <c r="AU34" i="2"/>
  <c r="AR35" i="2"/>
  <c r="AS35" i="2"/>
  <c r="AT35" i="2"/>
  <c r="AU35" i="2"/>
  <c r="AR36" i="2"/>
  <c r="AS36" i="2"/>
  <c r="AT36" i="2"/>
  <c r="AU36" i="2"/>
  <c r="AR37" i="2"/>
  <c r="AS37" i="2"/>
  <c r="AT37" i="2"/>
  <c r="AU37" i="2"/>
  <c r="AR38" i="2"/>
  <c r="AS38" i="2"/>
  <c r="AT38" i="2"/>
  <c r="AU38" i="2"/>
  <c r="AR39" i="2"/>
  <c r="AS39" i="2"/>
  <c r="AT39" i="2"/>
  <c r="AU39" i="2"/>
  <c r="AR40" i="2"/>
  <c r="AS40" i="2"/>
  <c r="AT40" i="2"/>
  <c r="AU40" i="2"/>
  <c r="AR41" i="2"/>
  <c r="AS41" i="2"/>
  <c r="AT41" i="2"/>
  <c r="AU41" i="2"/>
  <c r="AR42" i="2"/>
  <c r="AS42" i="2"/>
  <c r="AT42" i="2"/>
  <c r="AU42" i="2"/>
  <c r="AR43" i="2"/>
  <c r="AS43" i="2"/>
  <c r="AT43" i="2"/>
  <c r="AU43" i="2"/>
  <c r="AR44" i="2"/>
  <c r="AS44" i="2"/>
  <c r="AT44" i="2"/>
  <c r="AU44" i="2"/>
  <c r="AR45" i="2"/>
  <c r="AS45" i="2"/>
  <c r="AT45" i="2"/>
  <c r="AU45" i="2"/>
  <c r="AR46" i="2"/>
  <c r="AS46" i="2"/>
  <c r="AT46" i="2"/>
  <c r="AU46" i="2"/>
  <c r="AR47" i="2"/>
  <c r="AS47" i="2"/>
  <c r="AT47" i="2"/>
  <c r="AU47" i="2"/>
  <c r="AR48" i="2"/>
  <c r="AS48" i="2"/>
  <c r="AT48" i="2"/>
  <c r="AU48" i="2"/>
  <c r="AR49" i="2"/>
  <c r="AS49" i="2"/>
  <c r="AT49" i="2"/>
  <c r="AU49" i="2"/>
  <c r="AR50" i="2"/>
  <c r="AS50" i="2"/>
  <c r="AT50" i="2"/>
  <c r="AU50" i="2"/>
  <c r="AR51" i="2"/>
  <c r="AS51" i="2"/>
  <c r="AT51" i="2"/>
  <c r="AU51" i="2"/>
  <c r="AR52" i="2"/>
  <c r="AS52" i="2"/>
  <c r="AT52" i="2"/>
  <c r="AU52" i="2"/>
  <c r="AR53" i="2"/>
  <c r="AS53" i="2"/>
  <c r="AT53" i="2"/>
  <c r="AU53" i="2"/>
  <c r="AR54" i="2"/>
  <c r="AS54" i="2"/>
  <c r="AT54" i="2"/>
  <c r="AU54" i="2"/>
  <c r="AR55" i="2"/>
  <c r="AS55" i="2"/>
  <c r="AT55" i="2"/>
  <c r="AU55" i="2"/>
  <c r="AR56" i="2"/>
  <c r="AS56" i="2"/>
  <c r="AT56" i="2"/>
  <c r="AU56" i="2"/>
  <c r="AR57" i="2"/>
  <c r="AS57" i="2"/>
  <c r="AT57" i="2"/>
  <c r="AU57" i="2"/>
  <c r="AR58" i="2"/>
  <c r="AS58" i="2"/>
  <c r="AT58" i="2"/>
  <c r="AU58" i="2"/>
  <c r="AR59" i="2"/>
  <c r="AS59" i="2"/>
  <c r="AT59" i="2"/>
  <c r="AU59" i="2"/>
  <c r="AR60" i="2"/>
  <c r="AS60" i="2"/>
  <c r="AT60" i="2"/>
  <c r="AU60" i="2"/>
  <c r="AR61" i="2"/>
  <c r="AS61" i="2"/>
  <c r="AT61" i="2"/>
  <c r="AU61" i="2"/>
  <c r="AR62" i="2"/>
  <c r="AS62" i="2"/>
  <c r="AT62" i="2"/>
  <c r="AU62" i="2"/>
  <c r="AR63" i="2"/>
  <c r="AS63" i="2"/>
  <c r="AT63" i="2"/>
  <c r="AU63" i="2"/>
  <c r="AR64" i="2"/>
  <c r="AS64" i="2"/>
  <c r="AT64" i="2"/>
  <c r="AU64" i="2"/>
  <c r="AR65" i="2"/>
  <c r="AS65" i="2"/>
  <c r="AT65" i="2"/>
  <c r="AU65" i="2"/>
  <c r="AR66" i="2"/>
  <c r="AS66" i="2"/>
  <c r="AT66" i="2"/>
  <c r="AU66" i="2"/>
  <c r="AR67" i="2"/>
  <c r="AS67" i="2"/>
  <c r="AT67" i="2"/>
  <c r="AU67" i="2"/>
  <c r="AR68" i="2"/>
  <c r="AS68" i="2"/>
  <c r="AT68" i="2"/>
  <c r="AU68" i="2"/>
  <c r="AR69" i="2"/>
  <c r="AS69" i="2"/>
  <c r="AT69" i="2"/>
  <c r="AU69" i="2"/>
  <c r="AR70" i="2"/>
  <c r="AS70" i="2"/>
  <c r="AT70" i="2"/>
  <c r="AU70" i="2"/>
  <c r="AR71" i="2"/>
  <c r="AS71" i="2"/>
  <c r="AT71" i="2"/>
  <c r="AU71" i="2"/>
  <c r="AR72" i="2"/>
  <c r="AS72" i="2"/>
  <c r="AT72" i="2"/>
  <c r="AU72" i="2"/>
  <c r="AR73" i="2"/>
  <c r="AS73" i="2"/>
  <c r="AT73" i="2"/>
  <c r="AU73" i="2"/>
  <c r="AR74" i="2"/>
  <c r="AS74" i="2"/>
  <c r="AT74" i="2"/>
  <c r="AU74" i="2"/>
  <c r="AR75" i="2"/>
  <c r="AS75" i="2"/>
  <c r="AT75" i="2"/>
  <c r="AU75" i="2"/>
  <c r="AR76" i="2"/>
  <c r="AS76" i="2"/>
  <c r="AT76" i="2"/>
  <c r="AU76" i="2"/>
  <c r="AR77" i="2"/>
  <c r="AS77" i="2"/>
  <c r="AT77" i="2"/>
  <c r="AU77" i="2"/>
  <c r="AR78" i="2"/>
  <c r="AS78" i="2"/>
  <c r="AT78" i="2"/>
  <c r="AU78" i="2"/>
  <c r="AR79" i="2"/>
  <c r="AS79" i="2"/>
  <c r="AT79" i="2"/>
  <c r="AU79" i="2"/>
  <c r="AR80" i="2"/>
  <c r="AS80" i="2"/>
  <c r="AT80" i="2"/>
  <c r="AU80" i="2"/>
  <c r="AR81" i="2"/>
  <c r="AS81" i="2"/>
  <c r="AT81" i="2"/>
  <c r="AU81" i="2"/>
  <c r="AR82" i="2"/>
  <c r="AS82" i="2"/>
  <c r="AT82" i="2"/>
  <c r="AU82" i="2"/>
  <c r="AR83" i="2"/>
  <c r="AS83" i="2"/>
  <c r="AT83" i="2"/>
  <c r="AU83" i="2"/>
  <c r="AR84" i="2"/>
  <c r="AS84" i="2"/>
  <c r="AT84" i="2"/>
  <c r="AU84" i="2"/>
  <c r="AR108" i="2"/>
  <c r="AS108" i="2"/>
  <c r="AT108" i="2"/>
  <c r="AU108" i="2"/>
  <c r="AR109" i="2"/>
  <c r="AS109" i="2"/>
  <c r="AT109" i="2"/>
  <c r="AU109" i="2"/>
  <c r="AR110" i="2"/>
  <c r="AS110" i="2"/>
  <c r="AT110" i="2"/>
  <c r="AU110" i="2"/>
  <c r="AR111" i="2"/>
  <c r="AS111" i="2"/>
  <c r="AT111" i="2"/>
  <c r="AU111" i="2"/>
  <c r="AR112" i="2"/>
  <c r="AS112" i="2"/>
  <c r="AT112" i="2"/>
  <c r="AU112" i="2"/>
  <c r="AR113" i="2"/>
  <c r="AS113" i="2"/>
  <c r="AT113" i="2"/>
  <c r="AU113" i="2"/>
  <c r="AR114" i="2"/>
  <c r="AS114" i="2"/>
  <c r="AT114" i="2"/>
  <c r="AU114" i="2"/>
  <c r="AR115" i="2"/>
  <c r="AS115" i="2"/>
  <c r="AT115" i="2"/>
  <c r="AU115" i="2"/>
  <c r="AR116" i="2"/>
  <c r="AS116" i="2"/>
  <c r="AT116" i="2"/>
  <c r="AU116" i="2"/>
  <c r="AR117" i="2"/>
  <c r="AS117" i="2"/>
  <c r="AT117" i="2"/>
  <c r="AU117" i="2"/>
  <c r="AR118" i="2"/>
  <c r="AS118" i="2"/>
  <c r="AT118" i="2"/>
  <c r="AU118" i="2"/>
  <c r="AR119" i="2"/>
  <c r="AS119" i="2"/>
  <c r="AT119" i="2"/>
  <c r="AU119" i="2"/>
  <c r="AR120" i="2"/>
  <c r="AS120" i="2"/>
  <c r="AT120" i="2"/>
  <c r="AU120" i="2"/>
  <c r="AR121" i="2"/>
  <c r="AS121" i="2"/>
  <c r="AT121" i="2"/>
  <c r="AU121" i="2"/>
  <c r="AR122" i="2"/>
  <c r="AS122" i="2"/>
  <c r="AT122" i="2"/>
  <c r="AU122" i="2"/>
  <c r="AR123" i="2"/>
  <c r="AS123" i="2"/>
  <c r="AT123" i="2"/>
  <c r="AU123" i="2"/>
  <c r="AR124" i="2"/>
  <c r="AS124" i="2"/>
  <c r="AT124" i="2"/>
  <c r="AU124" i="2"/>
  <c r="AR125" i="2"/>
  <c r="AS125" i="2"/>
  <c r="AT125" i="2"/>
  <c r="AU125" i="2"/>
  <c r="AR126" i="2"/>
  <c r="AS126" i="2"/>
  <c r="AT126" i="2"/>
  <c r="AU126" i="2"/>
  <c r="AR127" i="2"/>
  <c r="AS127" i="2"/>
  <c r="AT127" i="2"/>
  <c r="AU127" i="2"/>
  <c r="AR128" i="2"/>
  <c r="AS128" i="2"/>
  <c r="AT128" i="2"/>
  <c r="AU128" i="2"/>
  <c r="AR129" i="2"/>
  <c r="AS129" i="2"/>
  <c r="AT129" i="2"/>
  <c r="AU129" i="2"/>
  <c r="AR130" i="2"/>
  <c r="AS130" i="2"/>
  <c r="AT130" i="2"/>
  <c r="AU130" i="2"/>
  <c r="AR131" i="2"/>
  <c r="AS131" i="2"/>
  <c r="AT131" i="2"/>
  <c r="AU131" i="2"/>
  <c r="AR132" i="2"/>
  <c r="AS132" i="2"/>
  <c r="AT132" i="2"/>
  <c r="AU132" i="2"/>
  <c r="AR133" i="2"/>
  <c r="AS133" i="2"/>
  <c r="AT133" i="2"/>
  <c r="AU133" i="2"/>
  <c r="AR134" i="2"/>
  <c r="AS134" i="2"/>
  <c r="AT134" i="2"/>
  <c r="AU134" i="2"/>
  <c r="AR135" i="2"/>
  <c r="AS135" i="2"/>
  <c r="AT135" i="2"/>
  <c r="AU135" i="2"/>
  <c r="AR136" i="2"/>
  <c r="AS136" i="2"/>
  <c r="AT136" i="2"/>
  <c r="AU136" i="2"/>
  <c r="AR137" i="2"/>
  <c r="AS137" i="2"/>
  <c r="AT137" i="2"/>
  <c r="AU137" i="2"/>
  <c r="AR138" i="2"/>
  <c r="AS138" i="2"/>
  <c r="AT138" i="2"/>
  <c r="AU138" i="2"/>
  <c r="AR139" i="2"/>
  <c r="AS139" i="2"/>
  <c r="AT139" i="2"/>
  <c r="AU139" i="2"/>
  <c r="AR140" i="2"/>
  <c r="AS140" i="2"/>
  <c r="AT140" i="2"/>
  <c r="AU140" i="2"/>
  <c r="AR141" i="2"/>
  <c r="AS141" i="2"/>
  <c r="AT141" i="2"/>
  <c r="AU141" i="2"/>
  <c r="AR142" i="2"/>
  <c r="AS142" i="2"/>
  <c r="AT142" i="2"/>
  <c r="AU142" i="2"/>
  <c r="AR143" i="2"/>
  <c r="AS143" i="2"/>
  <c r="AT143" i="2"/>
  <c r="AU143" i="2"/>
  <c r="AR144" i="2"/>
  <c r="AS144" i="2"/>
  <c r="AT144" i="2"/>
  <c r="AU144" i="2"/>
  <c r="AR145" i="2"/>
  <c r="AS145" i="2"/>
  <c r="AT145" i="2"/>
  <c r="AU145" i="2"/>
  <c r="AR146" i="2"/>
  <c r="AS146" i="2"/>
  <c r="AT146" i="2"/>
  <c r="AU146" i="2"/>
  <c r="AR147" i="2"/>
  <c r="AS147" i="2"/>
  <c r="AT147" i="2"/>
  <c r="AU147" i="2"/>
  <c r="AR148" i="2"/>
  <c r="AS148" i="2"/>
  <c r="AT148" i="2"/>
  <c r="AU148" i="2"/>
  <c r="AR149" i="2"/>
  <c r="AS149" i="2"/>
  <c r="AT149" i="2"/>
  <c r="AU149" i="2"/>
  <c r="AR150" i="2"/>
  <c r="AS150" i="2"/>
  <c r="AT150" i="2"/>
  <c r="AU150" i="2"/>
  <c r="AR151" i="2"/>
  <c r="AS151" i="2"/>
  <c r="AT151" i="2"/>
  <c r="AU151" i="2"/>
  <c r="AR152" i="2"/>
  <c r="AS152" i="2"/>
  <c r="AT152" i="2"/>
  <c r="AU152" i="2"/>
  <c r="AR153" i="2"/>
  <c r="AS153" i="2"/>
  <c r="AT153" i="2"/>
  <c r="AU153" i="2"/>
  <c r="AR154" i="2"/>
  <c r="AS154" i="2"/>
  <c r="AT154" i="2"/>
  <c r="AU154" i="2"/>
  <c r="AR155" i="2"/>
  <c r="AS155" i="2"/>
  <c r="AT155" i="2"/>
  <c r="AU155" i="2"/>
  <c r="AR156" i="2"/>
  <c r="AS156" i="2"/>
  <c r="AT156" i="2"/>
  <c r="AU156" i="2"/>
  <c r="AR157" i="2"/>
  <c r="AS157" i="2"/>
  <c r="AT157" i="2"/>
  <c r="AU157" i="2"/>
  <c r="AR158" i="2"/>
  <c r="AS158" i="2"/>
  <c r="AT158" i="2"/>
  <c r="AU158" i="2"/>
  <c r="AR159" i="2"/>
  <c r="AS159" i="2"/>
  <c r="AT159" i="2"/>
  <c r="AU159" i="2"/>
  <c r="AR160" i="2"/>
  <c r="AS160" i="2"/>
  <c r="AT160" i="2"/>
  <c r="AU160" i="2"/>
  <c r="AR161" i="2"/>
  <c r="AS161" i="2"/>
  <c r="AT161" i="2"/>
  <c r="AU161" i="2"/>
  <c r="AR162" i="2"/>
  <c r="AS162" i="2"/>
  <c r="AT162" i="2"/>
  <c r="AU162" i="2"/>
  <c r="AR163" i="2"/>
  <c r="AS163" i="2"/>
  <c r="AT163" i="2"/>
  <c r="AU163" i="2"/>
  <c r="AR164" i="2"/>
  <c r="AS164" i="2"/>
  <c r="AT164" i="2"/>
  <c r="AU164" i="2"/>
  <c r="AR165" i="2"/>
  <c r="AS165" i="2"/>
  <c r="AT165" i="2"/>
  <c r="AU165" i="2"/>
  <c r="AR166" i="2"/>
  <c r="AS166" i="2"/>
  <c r="AT166" i="2"/>
  <c r="AU166" i="2"/>
  <c r="AR167" i="2"/>
  <c r="AS167" i="2"/>
  <c r="AT167" i="2"/>
  <c r="AU167" i="2"/>
  <c r="AR168" i="2"/>
  <c r="AS168" i="2"/>
  <c r="AT168" i="2"/>
  <c r="AU168" i="2"/>
  <c r="AR169" i="2"/>
  <c r="AS169" i="2"/>
  <c r="AT169" i="2"/>
  <c r="AU169" i="2"/>
  <c r="AR170" i="2"/>
  <c r="AS170" i="2"/>
  <c r="AT170" i="2"/>
  <c r="AU170" i="2"/>
  <c r="AR171" i="2"/>
  <c r="AS171" i="2"/>
  <c r="AT171" i="2"/>
  <c r="AU171" i="2"/>
  <c r="AR172" i="2"/>
  <c r="AS172" i="2"/>
  <c r="AT172" i="2"/>
  <c r="AU172" i="2"/>
  <c r="AR173" i="2"/>
  <c r="AS173" i="2"/>
  <c r="AT173" i="2"/>
  <c r="AU173" i="2"/>
  <c r="AR174" i="2"/>
  <c r="AS174" i="2"/>
  <c r="AT174" i="2"/>
  <c r="AU174" i="2"/>
  <c r="AR175" i="2"/>
  <c r="AS175" i="2"/>
  <c r="AT175" i="2"/>
  <c r="AU175" i="2"/>
  <c r="AR176" i="2"/>
  <c r="AS176" i="2"/>
  <c r="AT176" i="2"/>
  <c r="AU176" i="2"/>
  <c r="AR177" i="2"/>
  <c r="AS177" i="2"/>
  <c r="AT177" i="2"/>
  <c r="AU177" i="2"/>
  <c r="AR178" i="2"/>
  <c r="AS178" i="2"/>
  <c r="AT178" i="2"/>
  <c r="AU178" i="2"/>
  <c r="AR179" i="2"/>
  <c r="AS179" i="2"/>
  <c r="AT179" i="2"/>
  <c r="AU179" i="2"/>
  <c r="AR180" i="2"/>
  <c r="AS180" i="2"/>
  <c r="AT180" i="2"/>
  <c r="AU180" i="2"/>
  <c r="AR181" i="2"/>
  <c r="AS181" i="2"/>
  <c r="AT181" i="2"/>
  <c r="AU181" i="2"/>
  <c r="AR182" i="2"/>
  <c r="AS182" i="2"/>
  <c r="AT182" i="2"/>
  <c r="AU182" i="2"/>
  <c r="AR183" i="2"/>
  <c r="AS183" i="2"/>
  <c r="AT183" i="2"/>
  <c r="AU183" i="2"/>
  <c r="AR184" i="2"/>
  <c r="AS184" i="2"/>
  <c r="AT184" i="2"/>
  <c r="AU184" i="2"/>
  <c r="AR185" i="2"/>
  <c r="AS185" i="2"/>
  <c r="AT185" i="2"/>
  <c r="AU185" i="2"/>
  <c r="AR186" i="2"/>
  <c r="AS186" i="2"/>
  <c r="AT186" i="2"/>
  <c r="AU186" i="2"/>
  <c r="AU6" i="2"/>
  <c r="AT6" i="2"/>
  <c r="AS6" i="2"/>
  <c r="AR6" i="2"/>
  <c r="O3" i="7"/>
  <c r="A16" i="14"/>
  <c r="A9" i="14"/>
  <c r="A10" i="14"/>
  <c r="A11" i="14"/>
  <c r="A12" i="14"/>
  <c r="A13" i="14"/>
  <c r="A14" i="14"/>
  <c r="A15" i="14"/>
  <c r="K8" i="4"/>
  <c r="K9" i="4"/>
  <c r="K10" i="4"/>
  <c r="K11" i="4"/>
  <c r="K12" i="4"/>
  <c r="K13" i="4"/>
  <c r="K14" i="4"/>
  <c r="D9" i="14" s="1"/>
  <c r="K15" i="4"/>
  <c r="D10" i="14" s="1"/>
  <c r="K16" i="4"/>
  <c r="D11" i="14" s="1"/>
  <c r="K17" i="4"/>
  <c r="D12" i="14" s="1"/>
  <c r="K18" i="4"/>
  <c r="D13" i="14" s="1"/>
  <c r="K21" i="4"/>
  <c r="D16" i="14" s="1"/>
  <c r="K22" i="4"/>
  <c r="D17" i="14" s="1"/>
  <c r="K23" i="4"/>
  <c r="D18" i="14" s="1"/>
  <c r="K24" i="4"/>
  <c r="D19" i="14" s="1"/>
  <c r="K25" i="4"/>
  <c r="D20" i="14" s="1"/>
  <c r="K26" i="4"/>
  <c r="D21" i="14" s="1"/>
  <c r="K27" i="4"/>
  <c r="D22" i="14" s="1"/>
  <c r="K28" i="4"/>
  <c r="D23" i="14" s="1"/>
  <c r="K29" i="4"/>
  <c r="D24" i="14" s="1"/>
  <c r="K30" i="4"/>
  <c r="D25" i="14" s="1"/>
  <c r="K31" i="4"/>
  <c r="D26" i="14" s="1"/>
  <c r="K32" i="4"/>
  <c r="D27" i="14" s="1"/>
  <c r="L14" i="4"/>
  <c r="J9" i="14" s="1"/>
  <c r="M14" i="4"/>
  <c r="K9" i="14" s="1"/>
  <c r="N14" i="4"/>
  <c r="L9" i="14" s="1"/>
  <c r="O14" i="4"/>
  <c r="M9" i="14" s="1"/>
  <c r="L15" i="4"/>
  <c r="J10" i="14" s="1"/>
  <c r="M15" i="4"/>
  <c r="K10" i="14" s="1"/>
  <c r="N15" i="4"/>
  <c r="L10" i="14" s="1"/>
  <c r="O15" i="4"/>
  <c r="M10" i="14" s="1"/>
  <c r="L16" i="4"/>
  <c r="J11" i="14" s="1"/>
  <c r="M16" i="4"/>
  <c r="K11" i="14" s="1"/>
  <c r="N16" i="4"/>
  <c r="L11" i="14" s="1"/>
  <c r="O16" i="4"/>
  <c r="M11" i="14" s="1"/>
  <c r="L17" i="4"/>
  <c r="J12" i="14" s="1"/>
  <c r="M17" i="4"/>
  <c r="K12" i="14" s="1"/>
  <c r="N17" i="4"/>
  <c r="L12" i="14" s="1"/>
  <c r="O17" i="4"/>
  <c r="M12" i="14" s="1"/>
  <c r="L18" i="4"/>
  <c r="J13" i="14" s="1"/>
  <c r="M18" i="4"/>
  <c r="K13" i="14" s="1"/>
  <c r="N18" i="4"/>
  <c r="L13" i="14" s="1"/>
  <c r="O18" i="4"/>
  <c r="M13" i="14" s="1"/>
  <c r="L19" i="4"/>
  <c r="M19" i="4"/>
  <c r="N19" i="4"/>
  <c r="O19" i="4"/>
  <c r="L20" i="4"/>
  <c r="M20" i="4"/>
  <c r="N20" i="4"/>
  <c r="O20" i="4"/>
  <c r="L26" i="4"/>
  <c r="J21" i="14" s="1"/>
  <c r="M26" i="4"/>
  <c r="K21" i="14" s="1"/>
  <c r="N26" i="4"/>
  <c r="L21" i="14" s="1"/>
  <c r="O26" i="4"/>
  <c r="M21" i="14" s="1"/>
  <c r="L27" i="4"/>
  <c r="J22" i="14" s="1"/>
  <c r="M27" i="4"/>
  <c r="K22" i="14" s="1"/>
  <c r="N27" i="4"/>
  <c r="L22" i="14" s="1"/>
  <c r="O27" i="4"/>
  <c r="M22" i="14" s="1"/>
  <c r="L28" i="4"/>
  <c r="J23" i="14" s="1"/>
  <c r="M28" i="4"/>
  <c r="K23" i="14" s="1"/>
  <c r="N28" i="4"/>
  <c r="L23" i="14" s="1"/>
  <c r="O28" i="4"/>
  <c r="M23" i="14" s="1"/>
  <c r="L29" i="4"/>
  <c r="J24" i="14" s="1"/>
  <c r="M29" i="4"/>
  <c r="K24" i="14" s="1"/>
  <c r="N29" i="4"/>
  <c r="L24" i="14" s="1"/>
  <c r="O29" i="4"/>
  <c r="M24" i="14" s="1"/>
  <c r="L30" i="4"/>
  <c r="J25" i="14" s="1"/>
  <c r="M30" i="4"/>
  <c r="K25" i="14" s="1"/>
  <c r="N30" i="4"/>
  <c r="L25" i="14" s="1"/>
  <c r="O30" i="4"/>
  <c r="M25" i="14" s="1"/>
  <c r="L31" i="4"/>
  <c r="J26" i="14" s="1"/>
  <c r="M31" i="4"/>
  <c r="K26" i="14" s="1"/>
  <c r="N31" i="4"/>
  <c r="L26" i="14" s="1"/>
  <c r="O31" i="4"/>
  <c r="M26" i="14" s="1"/>
  <c r="L32" i="4"/>
  <c r="J27" i="14" s="1"/>
  <c r="M32" i="4"/>
  <c r="K27" i="14" s="1"/>
  <c r="N32" i="4"/>
  <c r="L27" i="14" s="1"/>
  <c r="O32" i="4"/>
  <c r="M27" i="14" s="1"/>
  <c r="P14" i="4"/>
  <c r="E9" i="14" s="1"/>
  <c r="P15" i="4"/>
  <c r="E10" i="14" s="1"/>
  <c r="P16" i="4"/>
  <c r="E11" i="14" s="1"/>
  <c r="P17" i="4"/>
  <c r="E12" i="14" s="1"/>
  <c r="P28" i="4"/>
  <c r="E23" i="14" s="1"/>
  <c r="P29" i="4"/>
  <c r="E24" i="14" s="1"/>
  <c r="P30" i="4"/>
  <c r="E25" i="14" s="1"/>
  <c r="P31" i="4"/>
  <c r="E26" i="14" s="1"/>
  <c r="Q14" i="4"/>
  <c r="R14" i="4"/>
  <c r="S14" i="4"/>
  <c r="T14" i="4"/>
  <c r="Q15" i="4"/>
  <c r="R15" i="4"/>
  <c r="S15" i="4"/>
  <c r="T15" i="4"/>
  <c r="Q16" i="4"/>
  <c r="R16" i="4"/>
  <c r="S16" i="4"/>
  <c r="T16" i="4"/>
  <c r="Q17" i="4"/>
  <c r="R17" i="4"/>
  <c r="S17" i="4"/>
  <c r="T17" i="4"/>
  <c r="Q18" i="4"/>
  <c r="R18" i="4"/>
  <c r="S18" i="4"/>
  <c r="T18" i="4"/>
  <c r="Q26" i="4"/>
  <c r="R26" i="4"/>
  <c r="S26" i="4"/>
  <c r="T26" i="4"/>
  <c r="Q27" i="4"/>
  <c r="R27" i="4"/>
  <c r="S27" i="4"/>
  <c r="T27" i="4"/>
  <c r="Q28" i="4"/>
  <c r="R28" i="4"/>
  <c r="S28" i="4"/>
  <c r="T28" i="4"/>
  <c r="Q29" i="4"/>
  <c r="R29" i="4"/>
  <c r="S29" i="4"/>
  <c r="T29" i="4"/>
  <c r="Q30" i="4"/>
  <c r="R30" i="4"/>
  <c r="S30" i="4"/>
  <c r="T30" i="4"/>
  <c r="Q31" i="4"/>
  <c r="R31" i="4"/>
  <c r="S31" i="4"/>
  <c r="T31" i="4"/>
  <c r="Q32" i="4"/>
  <c r="R32" i="4"/>
  <c r="S32" i="4"/>
  <c r="T32" i="4"/>
  <c r="S6" i="4"/>
  <c r="R6" i="4"/>
  <c r="A32" i="4"/>
  <c r="A31" i="4"/>
  <c r="A30" i="4"/>
  <c r="A29" i="4"/>
  <c r="A28" i="4"/>
  <c r="A27" i="4"/>
  <c r="A26" i="4"/>
  <c r="A18" i="4"/>
  <c r="A17" i="4"/>
  <c r="A16" i="4"/>
  <c r="A15" i="4"/>
  <c r="A14" i="4"/>
  <c r="B32" i="4"/>
  <c r="B31" i="4"/>
  <c r="B30" i="4"/>
  <c r="B29" i="4"/>
  <c r="B28" i="4"/>
  <c r="B27" i="4"/>
  <c r="B26" i="4"/>
  <c r="B18" i="4"/>
  <c r="B17" i="4"/>
  <c r="B16" i="4"/>
  <c r="B15" i="4"/>
  <c r="B14" i="4"/>
  <c r="I198" i="12" l="1"/>
  <c r="I199" i="12"/>
  <c r="D197" i="13"/>
  <c r="D601" i="13" s="1"/>
  <c r="D499" i="13"/>
  <c r="D501" i="13"/>
  <c r="D703" i="13"/>
  <c r="D504" i="13"/>
  <c r="D706" i="13"/>
  <c r="I202" i="12"/>
  <c r="D689" i="13"/>
  <c r="D701" i="13"/>
  <c r="D497" i="13"/>
  <c r="K19" i="4"/>
  <c r="E27" i="1" s="1"/>
  <c r="D688" i="13"/>
  <c r="D503" i="13"/>
  <c r="D699" i="13"/>
  <c r="D487" i="13"/>
  <c r="D697" i="13"/>
  <c r="D495" i="13"/>
  <c r="D691" i="13"/>
  <c r="D705" i="13"/>
  <c r="D50" i="14"/>
  <c r="D51" i="14"/>
  <c r="D602" i="13"/>
  <c r="D400" i="13"/>
  <c r="D804" i="13"/>
  <c r="D404" i="13"/>
  <c r="D808" i="13"/>
  <c r="D606" i="13"/>
  <c r="D401" i="13"/>
  <c r="D805" i="13"/>
  <c r="D603" i="13"/>
  <c r="D187" i="13"/>
  <c r="I201" i="12"/>
  <c r="D489" i="13"/>
  <c r="D502" i="13"/>
  <c r="D500" i="13"/>
  <c r="D494" i="13"/>
  <c r="D486" i="13"/>
  <c r="D704" i="13"/>
  <c r="D702" i="13"/>
  <c r="D395" i="13"/>
  <c r="D799" i="13"/>
  <c r="D491" i="13"/>
  <c r="D493" i="13"/>
  <c r="D492" i="13"/>
  <c r="D597" i="13"/>
  <c r="D693" i="13"/>
  <c r="D695" i="13"/>
  <c r="D700" i="13"/>
  <c r="D403" i="13"/>
  <c r="D807" i="13"/>
  <c r="D388" i="13"/>
  <c r="D792" i="13"/>
  <c r="D394" i="13"/>
  <c r="D798" i="13"/>
  <c r="D402" i="13"/>
  <c r="D806" i="13"/>
  <c r="D392" i="13"/>
  <c r="D796" i="13"/>
  <c r="D387" i="13"/>
  <c r="D791" i="13"/>
  <c r="D490" i="13"/>
  <c r="D496" i="13"/>
  <c r="D596" i="13"/>
  <c r="D696" i="13"/>
  <c r="D694" i="13"/>
  <c r="D396" i="13"/>
  <c r="D800" i="13"/>
  <c r="D391" i="13"/>
  <c r="D795" i="13"/>
  <c r="D386" i="13"/>
  <c r="D790" i="13"/>
  <c r="D393" i="13"/>
  <c r="D797" i="13"/>
  <c r="D485" i="13"/>
  <c r="D498" i="13"/>
  <c r="D604" i="13"/>
  <c r="D687" i="13"/>
  <c r="D698" i="13"/>
  <c r="D692" i="13"/>
  <c r="D390" i="13"/>
  <c r="D794" i="13"/>
  <c r="D398" i="13"/>
  <c r="D802" i="13"/>
  <c r="D385" i="13"/>
  <c r="D789" i="13"/>
  <c r="D397" i="13"/>
  <c r="D801" i="13"/>
  <c r="D286" i="13"/>
  <c r="D690" i="13"/>
  <c r="Q12" i="4"/>
  <c r="T11" i="4"/>
  <c r="R9" i="4"/>
  <c r="Q10" i="4"/>
  <c r="K33" i="4"/>
  <c r="S12" i="4"/>
  <c r="Q13" i="4"/>
  <c r="Q11" i="4"/>
  <c r="R11" i="4"/>
  <c r="Q9" i="4"/>
  <c r="Q8" i="4"/>
  <c r="N23" i="4"/>
  <c r="L18" i="14" s="1"/>
  <c r="T10" i="4"/>
  <c r="O24" i="4"/>
  <c r="M19" i="14" s="1"/>
  <c r="S13" i="4"/>
  <c r="S11" i="4"/>
  <c r="N9" i="4"/>
  <c r="L4" i="14" s="1"/>
  <c r="T23" i="4"/>
  <c r="O22" i="4"/>
  <c r="M17" i="14" s="1"/>
  <c r="T9" i="4"/>
  <c r="R13" i="4"/>
  <c r="R10" i="4"/>
  <c r="R8" i="4"/>
  <c r="R25" i="4"/>
  <c r="R23" i="4"/>
  <c r="M24" i="4"/>
  <c r="K19" i="14" s="1"/>
  <c r="M22" i="4"/>
  <c r="K17" i="14" s="1"/>
  <c r="Q25" i="4"/>
  <c r="Q23" i="4"/>
  <c r="I17" i="4"/>
  <c r="I15" i="4"/>
  <c r="L24" i="4"/>
  <c r="J19" i="14" s="1"/>
  <c r="L22" i="4"/>
  <c r="J17" i="14" s="1"/>
  <c r="T24" i="4"/>
  <c r="T22" i="4"/>
  <c r="O25" i="4"/>
  <c r="M20" i="14" s="1"/>
  <c r="O23" i="4"/>
  <c r="M18" i="14" s="1"/>
  <c r="T25" i="4"/>
  <c r="S23" i="4"/>
  <c r="N24" i="4"/>
  <c r="L19" i="14" s="1"/>
  <c r="S22" i="4"/>
  <c r="R24" i="4"/>
  <c r="R22" i="4"/>
  <c r="M25" i="4"/>
  <c r="K20" i="14" s="1"/>
  <c r="M23" i="4"/>
  <c r="K18" i="14" s="1"/>
  <c r="T8" i="4"/>
  <c r="S25" i="4"/>
  <c r="N22" i="4"/>
  <c r="L17" i="14" s="1"/>
  <c r="M13" i="4"/>
  <c r="K8" i="14" s="1"/>
  <c r="S24" i="4"/>
  <c r="N25" i="4"/>
  <c r="L20" i="14" s="1"/>
  <c r="L8" i="4"/>
  <c r="J3" i="14" s="1"/>
  <c r="N13" i="4"/>
  <c r="L8" i="14" s="1"/>
  <c r="R12" i="4"/>
  <c r="S9" i="4"/>
  <c r="N11" i="4"/>
  <c r="L6" i="14" s="1"/>
  <c r="I32" i="4"/>
  <c r="I28" i="4"/>
  <c r="I26" i="4"/>
  <c r="Q24" i="4"/>
  <c r="Q22" i="4"/>
  <c r="I18" i="4"/>
  <c r="L25" i="4"/>
  <c r="J20" i="14" s="1"/>
  <c r="L23" i="4"/>
  <c r="J18" i="14" s="1"/>
  <c r="I31" i="4"/>
  <c r="I29" i="4"/>
  <c r="I14" i="4"/>
  <c r="I16" i="4"/>
  <c r="I27" i="4"/>
  <c r="I30" i="4"/>
  <c r="T12" i="4"/>
  <c r="M9" i="4"/>
  <c r="K4" i="14" s="1"/>
  <c r="L11" i="4"/>
  <c r="J6" i="14" s="1"/>
  <c r="O8" i="4"/>
  <c r="M3" i="14" s="1"/>
  <c r="N8" i="4"/>
  <c r="L3" i="14" s="1"/>
  <c r="O13" i="4"/>
  <c r="M8" i="14" s="1"/>
  <c r="O11" i="4"/>
  <c r="M6" i="14" s="1"/>
  <c r="O9" i="4"/>
  <c r="M4" i="14" s="1"/>
  <c r="M11" i="4"/>
  <c r="K6" i="14" s="1"/>
  <c r="L9" i="4"/>
  <c r="J4" i="14" s="1"/>
  <c r="O10" i="4"/>
  <c r="M5" i="14" s="1"/>
  <c r="N12" i="4"/>
  <c r="L7" i="14" s="1"/>
  <c r="M12" i="4"/>
  <c r="K7" i="14" s="1"/>
  <c r="M10" i="4"/>
  <c r="K5" i="14" s="1"/>
  <c r="M8" i="4"/>
  <c r="K3" i="14" s="1"/>
  <c r="L13" i="4"/>
  <c r="J8" i="14" s="1"/>
  <c r="O12" i="4"/>
  <c r="M7" i="14" s="1"/>
  <c r="N10" i="4"/>
  <c r="L5" i="14" s="1"/>
  <c r="L12" i="4"/>
  <c r="J7" i="14" s="1"/>
  <c r="L10" i="4"/>
  <c r="J5" i="14" s="1"/>
  <c r="B3" i="4"/>
  <c r="B3" i="2"/>
  <c r="A769" i="13"/>
  <c r="A770" i="13"/>
  <c r="A771" i="13"/>
  <c r="A772" i="13"/>
  <c r="A773" i="13"/>
  <c r="A774" i="13"/>
  <c r="A775" i="13"/>
  <c r="A776" i="13"/>
  <c r="A777" i="13"/>
  <c r="A778" i="13"/>
  <c r="A779" i="13"/>
  <c r="A780" i="13"/>
  <c r="A781" i="13"/>
  <c r="A782" i="13"/>
  <c r="A783" i="13"/>
  <c r="A784" i="13"/>
  <c r="A785" i="13"/>
  <c r="A786" i="13"/>
  <c r="A787" i="13"/>
  <c r="A788" i="13"/>
  <c r="A667" i="13"/>
  <c r="A668" i="13"/>
  <c r="A669" i="13"/>
  <c r="A670" i="13"/>
  <c r="A671" i="13"/>
  <c r="A672" i="13"/>
  <c r="A673" i="13"/>
  <c r="A674" i="13"/>
  <c r="A675" i="13"/>
  <c r="A676" i="13"/>
  <c r="A677" i="13"/>
  <c r="A678" i="13"/>
  <c r="A679" i="13"/>
  <c r="A680" i="13"/>
  <c r="A681" i="13"/>
  <c r="A682" i="13"/>
  <c r="A683" i="13"/>
  <c r="A684" i="13"/>
  <c r="A685" i="13"/>
  <c r="A686" i="13"/>
  <c r="A567" i="13"/>
  <c r="A568" i="13"/>
  <c r="A569" i="13"/>
  <c r="A570" i="13"/>
  <c r="A571" i="13"/>
  <c r="A572" i="13"/>
  <c r="A573" i="13"/>
  <c r="A574" i="13"/>
  <c r="A575" i="13"/>
  <c r="A576" i="13"/>
  <c r="A577" i="13"/>
  <c r="A578" i="13"/>
  <c r="A579" i="13"/>
  <c r="A580" i="13"/>
  <c r="A581" i="13"/>
  <c r="A582" i="13"/>
  <c r="A583" i="13"/>
  <c r="A584" i="13"/>
  <c r="A585" i="13"/>
  <c r="A586" i="13"/>
  <c r="A465" i="13"/>
  <c r="A466" i="13"/>
  <c r="A467" i="13"/>
  <c r="A468" i="13"/>
  <c r="A469" i="13"/>
  <c r="A470" i="13"/>
  <c r="A471" i="13"/>
  <c r="A472" i="13"/>
  <c r="A473" i="13"/>
  <c r="A474" i="13"/>
  <c r="A475" i="13"/>
  <c r="A476" i="13"/>
  <c r="A477" i="13"/>
  <c r="A478" i="13"/>
  <c r="A479" i="13"/>
  <c r="A480" i="13"/>
  <c r="A481" i="13"/>
  <c r="A482" i="13"/>
  <c r="A483" i="13"/>
  <c r="A484"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303"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203" i="13"/>
  <c r="A61" i="13"/>
  <c r="A62" i="13"/>
  <c r="A63" i="13"/>
  <c r="A64" i="13"/>
  <c r="A65" i="13"/>
  <c r="A66" i="13"/>
  <c r="A67" i="13"/>
  <c r="A68" i="13"/>
  <c r="A69" i="13"/>
  <c r="A70" i="13"/>
  <c r="A71" i="13"/>
  <c r="A72" i="13"/>
  <c r="A73" i="13"/>
  <c r="A74" i="13"/>
  <c r="A75" i="13"/>
  <c r="A76" i="13"/>
  <c r="A77" i="13"/>
  <c r="A78" i="13"/>
  <c r="A79" i="13"/>
  <c r="A80" i="13"/>
  <c r="A101" i="13"/>
  <c r="AF142" i="2"/>
  <c r="B138" i="13" s="1"/>
  <c r="AG142" i="2"/>
  <c r="B340" i="13" s="1"/>
  <c r="AH142" i="2"/>
  <c r="AI142" i="2"/>
  <c r="AJ142" i="2"/>
  <c r="C138" i="13" s="1"/>
  <c r="AK142" i="2"/>
  <c r="C340" i="13" s="1"/>
  <c r="AL142" i="2"/>
  <c r="AM142" i="2"/>
  <c r="AN142" i="2"/>
  <c r="AO142" i="2"/>
  <c r="AP142" i="2"/>
  <c r="AQ142" i="2"/>
  <c r="AF143" i="2"/>
  <c r="B139" i="13" s="1"/>
  <c r="AG143" i="2"/>
  <c r="B341" i="13" s="1"/>
  <c r="AH143" i="2"/>
  <c r="AI143" i="2"/>
  <c r="AJ143" i="2"/>
  <c r="C139" i="13" s="1"/>
  <c r="AK143" i="2"/>
  <c r="C341" i="13" s="1"/>
  <c r="AL143" i="2"/>
  <c r="AM143" i="2"/>
  <c r="AN143" i="2"/>
  <c r="AO143" i="2"/>
  <c r="AP143" i="2"/>
  <c r="AQ143" i="2"/>
  <c r="AF144" i="2"/>
  <c r="B140" i="13" s="1"/>
  <c r="AG144" i="2"/>
  <c r="B342" i="13" s="1"/>
  <c r="AH144" i="2"/>
  <c r="AI144" i="2"/>
  <c r="AJ144" i="2"/>
  <c r="C140" i="13" s="1"/>
  <c r="AK144" i="2"/>
  <c r="C342" i="13" s="1"/>
  <c r="AL144" i="2"/>
  <c r="AM144" i="2"/>
  <c r="AN144" i="2"/>
  <c r="AO144" i="2"/>
  <c r="AP144" i="2"/>
  <c r="AQ144" i="2"/>
  <c r="AF145" i="2"/>
  <c r="B141" i="13" s="1"/>
  <c r="AG145" i="2"/>
  <c r="B343" i="13" s="1"/>
  <c r="AH145" i="2"/>
  <c r="AI145" i="2"/>
  <c r="AJ145" i="2"/>
  <c r="C141" i="13" s="1"/>
  <c r="AK145" i="2"/>
  <c r="C343" i="13" s="1"/>
  <c r="AL145" i="2"/>
  <c r="AM145" i="2"/>
  <c r="AN145" i="2"/>
  <c r="AO145" i="2"/>
  <c r="AP145" i="2"/>
  <c r="AQ145" i="2"/>
  <c r="AF146" i="2"/>
  <c r="B142" i="13" s="1"/>
  <c r="AG146" i="2"/>
  <c r="B344" i="13" s="1"/>
  <c r="AH146" i="2"/>
  <c r="AI146" i="2"/>
  <c r="AJ146" i="2"/>
  <c r="C142" i="13" s="1"/>
  <c r="AK146" i="2"/>
  <c r="C344" i="13" s="1"/>
  <c r="AL146" i="2"/>
  <c r="AM146" i="2"/>
  <c r="AN146" i="2"/>
  <c r="AO146" i="2"/>
  <c r="AP146" i="2"/>
  <c r="AQ146" i="2"/>
  <c r="AF147" i="2"/>
  <c r="B143" i="13" s="1"/>
  <c r="AG147" i="2"/>
  <c r="B345" i="13" s="1"/>
  <c r="AH147" i="2"/>
  <c r="AI147" i="2"/>
  <c r="AJ147" i="2"/>
  <c r="C143" i="13" s="1"/>
  <c r="AK147" i="2"/>
  <c r="C345" i="13" s="1"/>
  <c r="AL147" i="2"/>
  <c r="AM147" i="2"/>
  <c r="AN147" i="2"/>
  <c r="AO147" i="2"/>
  <c r="AP147" i="2"/>
  <c r="AQ147" i="2"/>
  <c r="AF148" i="2"/>
  <c r="B144" i="13" s="1"/>
  <c r="AG148" i="2"/>
  <c r="B346" i="13" s="1"/>
  <c r="AH148" i="2"/>
  <c r="AI148" i="2"/>
  <c r="AJ148" i="2"/>
  <c r="C144" i="13" s="1"/>
  <c r="AK148" i="2"/>
  <c r="C346" i="13" s="1"/>
  <c r="AL148" i="2"/>
  <c r="AM148" i="2"/>
  <c r="AN148" i="2"/>
  <c r="AO148" i="2"/>
  <c r="AP148" i="2"/>
  <c r="AQ148" i="2"/>
  <c r="AF149" i="2"/>
  <c r="B145" i="13" s="1"/>
  <c r="AG149" i="2"/>
  <c r="B347" i="13" s="1"/>
  <c r="AH149" i="2"/>
  <c r="AI149" i="2"/>
  <c r="AJ149" i="2"/>
  <c r="C145" i="13" s="1"/>
  <c r="AK149" i="2"/>
  <c r="C347" i="13" s="1"/>
  <c r="AL149" i="2"/>
  <c r="AM149" i="2"/>
  <c r="AN149" i="2"/>
  <c r="AO149" i="2"/>
  <c r="AP149" i="2"/>
  <c r="AQ149" i="2"/>
  <c r="AF150" i="2"/>
  <c r="B146" i="13" s="1"/>
  <c r="AG150" i="2"/>
  <c r="B348" i="13" s="1"/>
  <c r="AH150" i="2"/>
  <c r="AI150" i="2"/>
  <c r="AJ150" i="2"/>
  <c r="C146" i="13" s="1"/>
  <c r="AK150" i="2"/>
  <c r="C348" i="13" s="1"/>
  <c r="AL150" i="2"/>
  <c r="AM150" i="2"/>
  <c r="AN150" i="2"/>
  <c r="AO150" i="2"/>
  <c r="AP150" i="2"/>
  <c r="AQ150" i="2"/>
  <c r="AF151" i="2"/>
  <c r="B147" i="13" s="1"/>
  <c r="AG151" i="2"/>
  <c r="B349" i="13" s="1"/>
  <c r="AH151" i="2"/>
  <c r="AI151" i="2"/>
  <c r="AJ151" i="2"/>
  <c r="C147" i="13" s="1"/>
  <c r="AK151" i="2"/>
  <c r="C349" i="13" s="1"/>
  <c r="AL151" i="2"/>
  <c r="AM151" i="2"/>
  <c r="AN151" i="2"/>
  <c r="AO151" i="2"/>
  <c r="AP151" i="2"/>
  <c r="AQ151" i="2"/>
  <c r="AF152" i="2"/>
  <c r="B148" i="13" s="1"/>
  <c r="AG152" i="2"/>
  <c r="B350" i="13" s="1"/>
  <c r="AH152" i="2"/>
  <c r="AI152" i="2"/>
  <c r="AJ152" i="2"/>
  <c r="C148" i="13" s="1"/>
  <c r="AK152" i="2"/>
  <c r="C350" i="13" s="1"/>
  <c r="AL152" i="2"/>
  <c r="AM152" i="2"/>
  <c r="AN152" i="2"/>
  <c r="AO152" i="2"/>
  <c r="AP152" i="2"/>
  <c r="AQ152" i="2"/>
  <c r="AF153" i="2"/>
  <c r="B149" i="13" s="1"/>
  <c r="AG153" i="2"/>
  <c r="B351" i="13" s="1"/>
  <c r="AH153" i="2"/>
  <c r="AI153" i="2"/>
  <c r="AJ153" i="2"/>
  <c r="C149" i="13" s="1"/>
  <c r="AK153" i="2"/>
  <c r="C351" i="13" s="1"/>
  <c r="AL153" i="2"/>
  <c r="AM153" i="2"/>
  <c r="AN153" i="2"/>
  <c r="AO153" i="2"/>
  <c r="AP153" i="2"/>
  <c r="AQ153" i="2"/>
  <c r="AF154" i="2"/>
  <c r="B150" i="13" s="1"/>
  <c r="AG154" i="2"/>
  <c r="B352" i="13" s="1"/>
  <c r="AH154" i="2"/>
  <c r="AI154" i="2"/>
  <c r="AJ154" i="2"/>
  <c r="C150" i="13" s="1"/>
  <c r="AK154" i="2"/>
  <c r="C352" i="13" s="1"/>
  <c r="AL154" i="2"/>
  <c r="AM154" i="2"/>
  <c r="AN154" i="2"/>
  <c r="AO154" i="2"/>
  <c r="AP154" i="2"/>
  <c r="AQ154" i="2"/>
  <c r="AF155" i="2"/>
  <c r="B151" i="13" s="1"/>
  <c r="AG155" i="2"/>
  <c r="B353" i="13" s="1"/>
  <c r="AH155" i="2"/>
  <c r="AI155" i="2"/>
  <c r="AJ155" i="2"/>
  <c r="C151" i="13" s="1"/>
  <c r="AK155" i="2"/>
  <c r="C353" i="13" s="1"/>
  <c r="AL155" i="2"/>
  <c r="AM155" i="2"/>
  <c r="AN155" i="2"/>
  <c r="AO155" i="2"/>
  <c r="AP155" i="2"/>
  <c r="AQ155" i="2"/>
  <c r="AF156" i="2"/>
  <c r="B152" i="13" s="1"/>
  <c r="AG156" i="2"/>
  <c r="B354" i="13" s="1"/>
  <c r="AH156" i="2"/>
  <c r="AI156" i="2"/>
  <c r="AJ156" i="2"/>
  <c r="C152" i="13" s="1"/>
  <c r="AK156" i="2"/>
  <c r="C354" i="13" s="1"/>
  <c r="AL156" i="2"/>
  <c r="AM156" i="2"/>
  <c r="AN156" i="2"/>
  <c r="AO156" i="2"/>
  <c r="AP156" i="2"/>
  <c r="AQ156" i="2"/>
  <c r="AF157" i="2"/>
  <c r="B153" i="13" s="1"/>
  <c r="AG157" i="2"/>
  <c r="B355" i="13" s="1"/>
  <c r="AH157" i="2"/>
  <c r="AI157" i="2"/>
  <c r="AJ157" i="2"/>
  <c r="C153" i="13" s="1"/>
  <c r="AK157" i="2"/>
  <c r="C355" i="13" s="1"/>
  <c r="AL157" i="2"/>
  <c r="AM157" i="2"/>
  <c r="AN157" i="2"/>
  <c r="AO157" i="2"/>
  <c r="AP157" i="2"/>
  <c r="AQ157" i="2"/>
  <c r="AF158" i="2"/>
  <c r="B154" i="13" s="1"/>
  <c r="AG158" i="2"/>
  <c r="B356" i="13" s="1"/>
  <c r="AH158" i="2"/>
  <c r="AI158" i="2"/>
  <c r="AJ158" i="2"/>
  <c r="C154" i="13" s="1"/>
  <c r="AK158" i="2"/>
  <c r="C356" i="13" s="1"/>
  <c r="AL158" i="2"/>
  <c r="AM158" i="2"/>
  <c r="AN158" i="2"/>
  <c r="AO158" i="2"/>
  <c r="AP158" i="2"/>
  <c r="AQ158" i="2"/>
  <c r="AF159" i="2"/>
  <c r="B155" i="13" s="1"/>
  <c r="AG159" i="2"/>
  <c r="B357" i="13" s="1"/>
  <c r="AH159" i="2"/>
  <c r="AI159" i="2"/>
  <c r="AJ159" i="2"/>
  <c r="C155" i="13" s="1"/>
  <c r="AK159" i="2"/>
  <c r="C357" i="13" s="1"/>
  <c r="AL159" i="2"/>
  <c r="AM159" i="2"/>
  <c r="AN159" i="2"/>
  <c r="AO159" i="2"/>
  <c r="AP159" i="2"/>
  <c r="AQ159" i="2"/>
  <c r="AF160" i="2"/>
  <c r="B156" i="13" s="1"/>
  <c r="AG160" i="2"/>
  <c r="B358" i="13" s="1"/>
  <c r="AH160" i="2"/>
  <c r="AI160" i="2"/>
  <c r="AJ160" i="2"/>
  <c r="C156" i="13" s="1"/>
  <c r="AK160" i="2"/>
  <c r="C358" i="13" s="1"/>
  <c r="AL160" i="2"/>
  <c r="AM160" i="2"/>
  <c r="AN160" i="2"/>
  <c r="AO160" i="2"/>
  <c r="AP160" i="2"/>
  <c r="AQ160" i="2"/>
  <c r="AF161" i="2"/>
  <c r="B157" i="13" s="1"/>
  <c r="AG161" i="2"/>
  <c r="B359" i="13" s="1"/>
  <c r="AH161" i="2"/>
  <c r="AI161" i="2"/>
  <c r="AJ161" i="2"/>
  <c r="C157" i="13" s="1"/>
  <c r="AK161" i="2"/>
  <c r="C359" i="13" s="1"/>
  <c r="AL161" i="2"/>
  <c r="AM161" i="2"/>
  <c r="AN161" i="2"/>
  <c r="AO161" i="2"/>
  <c r="AP161" i="2"/>
  <c r="AQ161" i="2"/>
  <c r="AF162" i="2"/>
  <c r="B158" i="13" s="1"/>
  <c r="AG162" i="2"/>
  <c r="B360" i="13" s="1"/>
  <c r="AH162" i="2"/>
  <c r="AI162" i="2"/>
  <c r="AJ162" i="2"/>
  <c r="C158" i="13" s="1"/>
  <c r="AK162" i="2"/>
  <c r="C360" i="13" s="1"/>
  <c r="AL162" i="2"/>
  <c r="AM162" i="2"/>
  <c r="AN162" i="2"/>
  <c r="AO162" i="2"/>
  <c r="AP162" i="2"/>
  <c r="AQ162" i="2"/>
  <c r="AF163" i="2"/>
  <c r="B159" i="13" s="1"/>
  <c r="AG163" i="2"/>
  <c r="B361" i="13" s="1"/>
  <c r="AH163" i="2"/>
  <c r="AI163" i="2"/>
  <c r="AJ163" i="2"/>
  <c r="C159" i="13" s="1"/>
  <c r="AK163" i="2"/>
  <c r="C361" i="13" s="1"/>
  <c r="AL163" i="2"/>
  <c r="AM163" i="2"/>
  <c r="AN163" i="2"/>
  <c r="AO163" i="2"/>
  <c r="AP163" i="2"/>
  <c r="AQ163" i="2"/>
  <c r="AF164" i="2"/>
  <c r="B160" i="13" s="1"/>
  <c r="AG164" i="2"/>
  <c r="B362" i="13" s="1"/>
  <c r="AH164" i="2"/>
  <c r="AI164" i="2"/>
  <c r="AJ164" i="2"/>
  <c r="C160" i="13" s="1"/>
  <c r="AK164" i="2"/>
  <c r="C362" i="13" s="1"/>
  <c r="AL164" i="2"/>
  <c r="AM164" i="2"/>
  <c r="AN164" i="2"/>
  <c r="AO164" i="2"/>
  <c r="AP164" i="2"/>
  <c r="AQ164" i="2"/>
  <c r="AF165" i="2"/>
  <c r="B161" i="13" s="1"/>
  <c r="AG165" i="2"/>
  <c r="B363" i="13" s="1"/>
  <c r="AH165" i="2"/>
  <c r="AI165" i="2"/>
  <c r="AJ165" i="2"/>
  <c r="C161" i="13" s="1"/>
  <c r="AK165" i="2"/>
  <c r="C363" i="13" s="1"/>
  <c r="AL165" i="2"/>
  <c r="AM165" i="2"/>
  <c r="AN165" i="2"/>
  <c r="AO165" i="2"/>
  <c r="AP165" i="2"/>
  <c r="AQ165" i="2"/>
  <c r="AF166" i="2"/>
  <c r="B162" i="13" s="1"/>
  <c r="AG166" i="2"/>
  <c r="B364" i="13" s="1"/>
  <c r="AH166" i="2"/>
  <c r="AI166" i="2"/>
  <c r="AJ166" i="2"/>
  <c r="C162" i="13" s="1"/>
  <c r="AK166" i="2"/>
  <c r="C364" i="13" s="1"/>
  <c r="AL166" i="2"/>
  <c r="AM166" i="2"/>
  <c r="AN166" i="2"/>
  <c r="AO166" i="2"/>
  <c r="AP166" i="2"/>
  <c r="AQ166" i="2"/>
  <c r="AF167" i="2"/>
  <c r="B163" i="13" s="1"/>
  <c r="AG167" i="2"/>
  <c r="B365" i="13" s="1"/>
  <c r="AH167" i="2"/>
  <c r="B567" i="13" s="1"/>
  <c r="AI167" i="2"/>
  <c r="B769" i="13" s="1"/>
  <c r="AJ167" i="2"/>
  <c r="C163" i="13" s="1"/>
  <c r="AK167" i="2"/>
  <c r="C365" i="13" s="1"/>
  <c r="AL167" i="2"/>
  <c r="C567" i="13" s="1"/>
  <c r="AM167" i="2"/>
  <c r="C769" i="13" s="1"/>
  <c r="AN167" i="2"/>
  <c r="G163" i="13" s="1"/>
  <c r="AO167" i="2"/>
  <c r="G365" i="13" s="1"/>
  <c r="AP167" i="2"/>
  <c r="G567" i="13" s="1"/>
  <c r="AQ167" i="2"/>
  <c r="G769" i="13" s="1"/>
  <c r="AF168" i="2"/>
  <c r="B164" i="13" s="1"/>
  <c r="AG168" i="2"/>
  <c r="B366" i="13" s="1"/>
  <c r="AH168" i="2"/>
  <c r="B568" i="13" s="1"/>
  <c r="AI168" i="2"/>
  <c r="B770" i="13" s="1"/>
  <c r="AJ168" i="2"/>
  <c r="C164" i="13" s="1"/>
  <c r="AK168" i="2"/>
  <c r="C366" i="13" s="1"/>
  <c r="AL168" i="2"/>
  <c r="C568" i="13" s="1"/>
  <c r="AM168" i="2"/>
  <c r="C770" i="13" s="1"/>
  <c r="AN168" i="2"/>
  <c r="G164" i="13" s="1"/>
  <c r="AO168" i="2"/>
  <c r="G366" i="13" s="1"/>
  <c r="AP168" i="2"/>
  <c r="G568" i="13" s="1"/>
  <c r="AQ168" i="2"/>
  <c r="G770" i="13" s="1"/>
  <c r="AF169" i="2"/>
  <c r="B165" i="13" s="1"/>
  <c r="AG169" i="2"/>
  <c r="B367" i="13" s="1"/>
  <c r="AH169" i="2"/>
  <c r="B569" i="13" s="1"/>
  <c r="AI169" i="2"/>
  <c r="B771" i="13" s="1"/>
  <c r="AJ169" i="2"/>
  <c r="C165" i="13" s="1"/>
  <c r="AK169" i="2"/>
  <c r="C367" i="13" s="1"/>
  <c r="AL169" i="2"/>
  <c r="C569" i="13" s="1"/>
  <c r="AM169" i="2"/>
  <c r="C771" i="13" s="1"/>
  <c r="AN169" i="2"/>
  <c r="G165" i="13" s="1"/>
  <c r="AO169" i="2"/>
  <c r="G367" i="13" s="1"/>
  <c r="AP169" i="2"/>
  <c r="G569" i="13" s="1"/>
  <c r="AQ169" i="2"/>
  <c r="G771" i="13" s="1"/>
  <c r="AF170" i="2"/>
  <c r="B166" i="13" s="1"/>
  <c r="AG170" i="2"/>
  <c r="B368" i="13" s="1"/>
  <c r="AH170" i="2"/>
  <c r="B570" i="13" s="1"/>
  <c r="AI170" i="2"/>
  <c r="B772" i="13" s="1"/>
  <c r="AJ170" i="2"/>
  <c r="C166" i="13" s="1"/>
  <c r="AK170" i="2"/>
  <c r="C368" i="13" s="1"/>
  <c r="AL170" i="2"/>
  <c r="C570" i="13" s="1"/>
  <c r="AM170" i="2"/>
  <c r="C772" i="13" s="1"/>
  <c r="AN170" i="2"/>
  <c r="G166" i="13" s="1"/>
  <c r="AO170" i="2"/>
  <c r="G368" i="13" s="1"/>
  <c r="AP170" i="2"/>
  <c r="G570" i="13" s="1"/>
  <c r="AQ170" i="2"/>
  <c r="G772" i="13" s="1"/>
  <c r="AF171" i="2"/>
  <c r="B167" i="13" s="1"/>
  <c r="AG171" i="2"/>
  <c r="B369" i="13" s="1"/>
  <c r="AH171" i="2"/>
  <c r="B571" i="13" s="1"/>
  <c r="AI171" i="2"/>
  <c r="B773" i="13" s="1"/>
  <c r="AJ171" i="2"/>
  <c r="C167" i="13" s="1"/>
  <c r="AK171" i="2"/>
  <c r="C369" i="13" s="1"/>
  <c r="AL171" i="2"/>
  <c r="C571" i="13" s="1"/>
  <c r="AM171" i="2"/>
  <c r="C773" i="13" s="1"/>
  <c r="AN171" i="2"/>
  <c r="G167" i="13" s="1"/>
  <c r="AO171" i="2"/>
  <c r="G369" i="13" s="1"/>
  <c r="AP171" i="2"/>
  <c r="G571" i="13" s="1"/>
  <c r="AQ171" i="2"/>
  <c r="G773" i="13" s="1"/>
  <c r="AF172" i="2"/>
  <c r="B168" i="13" s="1"/>
  <c r="AG172" i="2"/>
  <c r="B370" i="13" s="1"/>
  <c r="AH172" i="2"/>
  <c r="B572" i="13" s="1"/>
  <c r="AI172" i="2"/>
  <c r="B774" i="13" s="1"/>
  <c r="AJ172" i="2"/>
  <c r="C168" i="13" s="1"/>
  <c r="AK172" i="2"/>
  <c r="C370" i="13" s="1"/>
  <c r="AL172" i="2"/>
  <c r="C572" i="13" s="1"/>
  <c r="AM172" i="2"/>
  <c r="C774" i="13" s="1"/>
  <c r="AN172" i="2"/>
  <c r="G168" i="13" s="1"/>
  <c r="AO172" i="2"/>
  <c r="G370" i="13" s="1"/>
  <c r="AP172" i="2"/>
  <c r="G572" i="13" s="1"/>
  <c r="AQ172" i="2"/>
  <c r="G774" i="13" s="1"/>
  <c r="AF173" i="2"/>
  <c r="B169" i="13" s="1"/>
  <c r="AG173" i="2"/>
  <c r="B371" i="13" s="1"/>
  <c r="AH173" i="2"/>
  <c r="B573" i="13" s="1"/>
  <c r="AI173" i="2"/>
  <c r="B775" i="13" s="1"/>
  <c r="AJ173" i="2"/>
  <c r="C169" i="13" s="1"/>
  <c r="AK173" i="2"/>
  <c r="C371" i="13" s="1"/>
  <c r="AL173" i="2"/>
  <c r="C573" i="13" s="1"/>
  <c r="AM173" i="2"/>
  <c r="C775" i="13" s="1"/>
  <c r="AN173" i="2"/>
  <c r="G169" i="13" s="1"/>
  <c r="AO173" i="2"/>
  <c r="G371" i="13" s="1"/>
  <c r="AP173" i="2"/>
  <c r="G573" i="13" s="1"/>
  <c r="AQ173" i="2"/>
  <c r="G775" i="13" s="1"/>
  <c r="AF174" i="2"/>
  <c r="B170" i="13" s="1"/>
  <c r="AG174" i="2"/>
  <c r="B372" i="13" s="1"/>
  <c r="AH174" i="2"/>
  <c r="B574" i="13" s="1"/>
  <c r="AI174" i="2"/>
  <c r="B776" i="13" s="1"/>
  <c r="AJ174" i="2"/>
  <c r="C170" i="13" s="1"/>
  <c r="AK174" i="2"/>
  <c r="C372" i="13" s="1"/>
  <c r="AL174" i="2"/>
  <c r="C574" i="13" s="1"/>
  <c r="AM174" i="2"/>
  <c r="C776" i="13" s="1"/>
  <c r="AN174" i="2"/>
  <c r="G170" i="13" s="1"/>
  <c r="AO174" i="2"/>
  <c r="G372" i="13" s="1"/>
  <c r="AP174" i="2"/>
  <c r="G574" i="13" s="1"/>
  <c r="AQ174" i="2"/>
  <c r="G776" i="13" s="1"/>
  <c r="AF175" i="2"/>
  <c r="B171" i="13" s="1"/>
  <c r="AG175" i="2"/>
  <c r="B373" i="13" s="1"/>
  <c r="AH175" i="2"/>
  <c r="B575" i="13" s="1"/>
  <c r="AI175" i="2"/>
  <c r="B777" i="13" s="1"/>
  <c r="AJ175" i="2"/>
  <c r="C171" i="13" s="1"/>
  <c r="AK175" i="2"/>
  <c r="C373" i="13" s="1"/>
  <c r="AL175" i="2"/>
  <c r="C575" i="13" s="1"/>
  <c r="AM175" i="2"/>
  <c r="C777" i="13" s="1"/>
  <c r="AN175" i="2"/>
  <c r="G171" i="13" s="1"/>
  <c r="AO175" i="2"/>
  <c r="G373" i="13" s="1"/>
  <c r="AP175" i="2"/>
  <c r="G575" i="13" s="1"/>
  <c r="AQ175" i="2"/>
  <c r="G777" i="13" s="1"/>
  <c r="AF176" i="2"/>
  <c r="B172" i="13" s="1"/>
  <c r="AG176" i="2"/>
  <c r="B374" i="13" s="1"/>
  <c r="AH176" i="2"/>
  <c r="B576" i="13" s="1"/>
  <c r="AI176" i="2"/>
  <c r="B778" i="13" s="1"/>
  <c r="AJ176" i="2"/>
  <c r="C172" i="13" s="1"/>
  <c r="AK176" i="2"/>
  <c r="C374" i="13" s="1"/>
  <c r="AL176" i="2"/>
  <c r="C576" i="13" s="1"/>
  <c r="AM176" i="2"/>
  <c r="C778" i="13" s="1"/>
  <c r="AN176" i="2"/>
  <c r="G172" i="13" s="1"/>
  <c r="AO176" i="2"/>
  <c r="G374" i="13" s="1"/>
  <c r="AP176" i="2"/>
  <c r="G576" i="13" s="1"/>
  <c r="AQ176" i="2"/>
  <c r="G778" i="13" s="1"/>
  <c r="AF177" i="2"/>
  <c r="B173" i="13" s="1"/>
  <c r="AG177" i="2"/>
  <c r="B375" i="13" s="1"/>
  <c r="AH177" i="2"/>
  <c r="B577" i="13" s="1"/>
  <c r="AI177" i="2"/>
  <c r="B779" i="13" s="1"/>
  <c r="AJ177" i="2"/>
  <c r="C173" i="13" s="1"/>
  <c r="AK177" i="2"/>
  <c r="C375" i="13" s="1"/>
  <c r="AL177" i="2"/>
  <c r="C577" i="13" s="1"/>
  <c r="AM177" i="2"/>
  <c r="C779" i="13" s="1"/>
  <c r="AN177" i="2"/>
  <c r="G173" i="13" s="1"/>
  <c r="AO177" i="2"/>
  <c r="G375" i="13" s="1"/>
  <c r="AP177" i="2"/>
  <c r="G577" i="13" s="1"/>
  <c r="AQ177" i="2"/>
  <c r="G779" i="13" s="1"/>
  <c r="AF178" i="2"/>
  <c r="B174" i="13" s="1"/>
  <c r="AG178" i="2"/>
  <c r="B376" i="13" s="1"/>
  <c r="AH178" i="2"/>
  <c r="B578" i="13" s="1"/>
  <c r="AI178" i="2"/>
  <c r="B780" i="13" s="1"/>
  <c r="AJ178" i="2"/>
  <c r="C174" i="13" s="1"/>
  <c r="AK178" i="2"/>
  <c r="C376" i="13" s="1"/>
  <c r="AL178" i="2"/>
  <c r="C578" i="13" s="1"/>
  <c r="AM178" i="2"/>
  <c r="C780" i="13" s="1"/>
  <c r="AN178" i="2"/>
  <c r="G174" i="13" s="1"/>
  <c r="AO178" i="2"/>
  <c r="G376" i="13" s="1"/>
  <c r="AP178" i="2"/>
  <c r="G578" i="13" s="1"/>
  <c r="AQ178" i="2"/>
  <c r="G780" i="13" s="1"/>
  <c r="AF179" i="2"/>
  <c r="B175" i="13" s="1"/>
  <c r="AG179" i="2"/>
  <c r="B377" i="13" s="1"/>
  <c r="AH179" i="2"/>
  <c r="B579" i="13" s="1"/>
  <c r="AI179" i="2"/>
  <c r="B781" i="13" s="1"/>
  <c r="AJ179" i="2"/>
  <c r="C175" i="13" s="1"/>
  <c r="AK179" i="2"/>
  <c r="C377" i="13" s="1"/>
  <c r="AL179" i="2"/>
  <c r="C579" i="13" s="1"/>
  <c r="AM179" i="2"/>
  <c r="C781" i="13" s="1"/>
  <c r="AN179" i="2"/>
  <c r="G175" i="13" s="1"/>
  <c r="AO179" i="2"/>
  <c r="G377" i="13" s="1"/>
  <c r="AP179" i="2"/>
  <c r="G579" i="13" s="1"/>
  <c r="AQ179" i="2"/>
  <c r="G781" i="13" s="1"/>
  <c r="AF180" i="2"/>
  <c r="B176" i="13" s="1"/>
  <c r="AG180" i="2"/>
  <c r="B378" i="13" s="1"/>
  <c r="AH180" i="2"/>
  <c r="B580" i="13" s="1"/>
  <c r="AI180" i="2"/>
  <c r="B782" i="13" s="1"/>
  <c r="AJ180" i="2"/>
  <c r="C176" i="13" s="1"/>
  <c r="AK180" i="2"/>
  <c r="C378" i="13" s="1"/>
  <c r="AL180" i="2"/>
  <c r="C580" i="13" s="1"/>
  <c r="AM180" i="2"/>
  <c r="C782" i="13" s="1"/>
  <c r="AN180" i="2"/>
  <c r="G176" i="13" s="1"/>
  <c r="AO180" i="2"/>
  <c r="G378" i="13" s="1"/>
  <c r="AP180" i="2"/>
  <c r="G580" i="13" s="1"/>
  <c r="AQ180" i="2"/>
  <c r="G782" i="13" s="1"/>
  <c r="AF181" i="2"/>
  <c r="B177" i="13" s="1"/>
  <c r="AG181" i="2"/>
  <c r="B379" i="13" s="1"/>
  <c r="AH181" i="2"/>
  <c r="B581" i="13" s="1"/>
  <c r="AI181" i="2"/>
  <c r="B783" i="13" s="1"/>
  <c r="AJ181" i="2"/>
  <c r="C177" i="13" s="1"/>
  <c r="AK181" i="2"/>
  <c r="C379" i="13" s="1"/>
  <c r="AL181" i="2"/>
  <c r="C581" i="13" s="1"/>
  <c r="AM181" i="2"/>
  <c r="C783" i="13" s="1"/>
  <c r="AN181" i="2"/>
  <c r="G177" i="13" s="1"/>
  <c r="AO181" i="2"/>
  <c r="G379" i="13" s="1"/>
  <c r="AP181" i="2"/>
  <c r="G581" i="13" s="1"/>
  <c r="AQ181" i="2"/>
  <c r="G783" i="13" s="1"/>
  <c r="AF182" i="2"/>
  <c r="B178" i="13" s="1"/>
  <c r="AG182" i="2"/>
  <c r="B380" i="13" s="1"/>
  <c r="AH182" i="2"/>
  <c r="B582" i="13" s="1"/>
  <c r="AI182" i="2"/>
  <c r="B784" i="13" s="1"/>
  <c r="AJ182" i="2"/>
  <c r="C178" i="13" s="1"/>
  <c r="AK182" i="2"/>
  <c r="C380" i="13" s="1"/>
  <c r="AL182" i="2"/>
  <c r="C582" i="13" s="1"/>
  <c r="AM182" i="2"/>
  <c r="C784" i="13" s="1"/>
  <c r="AN182" i="2"/>
  <c r="G178" i="13" s="1"/>
  <c r="AO182" i="2"/>
  <c r="G380" i="13" s="1"/>
  <c r="AP182" i="2"/>
  <c r="G582" i="13" s="1"/>
  <c r="AQ182" i="2"/>
  <c r="G784" i="13" s="1"/>
  <c r="AF183" i="2"/>
  <c r="B179" i="13" s="1"/>
  <c r="AG183" i="2"/>
  <c r="B381" i="13" s="1"/>
  <c r="AH183" i="2"/>
  <c r="B583" i="13" s="1"/>
  <c r="AI183" i="2"/>
  <c r="B785" i="13" s="1"/>
  <c r="AJ183" i="2"/>
  <c r="C179" i="13" s="1"/>
  <c r="AK183" i="2"/>
  <c r="C381" i="13" s="1"/>
  <c r="AL183" i="2"/>
  <c r="C583" i="13" s="1"/>
  <c r="AM183" i="2"/>
  <c r="C785" i="13" s="1"/>
  <c r="AN183" i="2"/>
  <c r="G179" i="13" s="1"/>
  <c r="AO183" i="2"/>
  <c r="G381" i="13" s="1"/>
  <c r="AP183" i="2"/>
  <c r="G583" i="13" s="1"/>
  <c r="AQ183" i="2"/>
  <c r="G785" i="13" s="1"/>
  <c r="AF184" i="2"/>
  <c r="B180" i="13" s="1"/>
  <c r="AG184" i="2"/>
  <c r="B382" i="13" s="1"/>
  <c r="AH184" i="2"/>
  <c r="B584" i="13" s="1"/>
  <c r="AI184" i="2"/>
  <c r="B786" i="13" s="1"/>
  <c r="AJ184" i="2"/>
  <c r="C180" i="13" s="1"/>
  <c r="AK184" i="2"/>
  <c r="C382" i="13" s="1"/>
  <c r="AL184" i="2"/>
  <c r="C584" i="13" s="1"/>
  <c r="AM184" i="2"/>
  <c r="C786" i="13" s="1"/>
  <c r="AN184" i="2"/>
  <c r="G180" i="13" s="1"/>
  <c r="AO184" i="2"/>
  <c r="G382" i="13" s="1"/>
  <c r="AP184" i="2"/>
  <c r="G584" i="13" s="1"/>
  <c r="AQ184" i="2"/>
  <c r="G786" i="13" s="1"/>
  <c r="AF185" i="2"/>
  <c r="B181" i="13" s="1"/>
  <c r="AG185" i="2"/>
  <c r="B383" i="13" s="1"/>
  <c r="AH185" i="2"/>
  <c r="B585" i="13" s="1"/>
  <c r="AI185" i="2"/>
  <c r="B787" i="13" s="1"/>
  <c r="AJ185" i="2"/>
  <c r="C181" i="13" s="1"/>
  <c r="AK185" i="2"/>
  <c r="C383" i="13" s="1"/>
  <c r="AL185" i="2"/>
  <c r="C585" i="13" s="1"/>
  <c r="AM185" i="2"/>
  <c r="C787" i="13" s="1"/>
  <c r="AN185" i="2"/>
  <c r="G181" i="13" s="1"/>
  <c r="AO185" i="2"/>
  <c r="G383" i="13" s="1"/>
  <c r="AP185" i="2"/>
  <c r="G585" i="13" s="1"/>
  <c r="AQ185" i="2"/>
  <c r="G787" i="13" s="1"/>
  <c r="AF186" i="2"/>
  <c r="B182" i="13" s="1"/>
  <c r="AG186" i="2"/>
  <c r="B384" i="13" s="1"/>
  <c r="AH186" i="2"/>
  <c r="B586" i="13" s="1"/>
  <c r="AI186" i="2"/>
  <c r="B788" i="13" s="1"/>
  <c r="AJ186" i="2"/>
  <c r="C182" i="13" s="1"/>
  <c r="AK186" i="2"/>
  <c r="C384" i="13" s="1"/>
  <c r="AL186" i="2"/>
  <c r="C586" i="13" s="1"/>
  <c r="AM186" i="2"/>
  <c r="C788" i="13" s="1"/>
  <c r="AN186" i="2"/>
  <c r="G182" i="13" s="1"/>
  <c r="AO186" i="2"/>
  <c r="G384" i="13" s="1"/>
  <c r="AP186" i="2"/>
  <c r="G586" i="13" s="1"/>
  <c r="AQ186" i="2"/>
  <c r="G788" i="13" s="1"/>
  <c r="B203" i="13"/>
  <c r="C203" i="13"/>
  <c r="G203" i="13"/>
  <c r="AF42" i="2"/>
  <c r="AG42" i="2"/>
  <c r="B240" i="13" s="1"/>
  <c r="AH42" i="2"/>
  <c r="AI42" i="2"/>
  <c r="AJ42" i="2"/>
  <c r="AK42" i="2"/>
  <c r="C240" i="13" s="1"/>
  <c r="AL42" i="2"/>
  <c r="AM42" i="2"/>
  <c r="AN42" i="2"/>
  <c r="AO42" i="2"/>
  <c r="AP42" i="2"/>
  <c r="AQ42" i="2"/>
  <c r="AF43" i="2"/>
  <c r="AG43" i="2"/>
  <c r="B241" i="13" s="1"/>
  <c r="AH43" i="2"/>
  <c r="AI43" i="2"/>
  <c r="AJ43" i="2"/>
  <c r="AK43" i="2"/>
  <c r="C241" i="13" s="1"/>
  <c r="AL43" i="2"/>
  <c r="AM43" i="2"/>
  <c r="AN43" i="2"/>
  <c r="AO43" i="2"/>
  <c r="AP43" i="2"/>
  <c r="AQ43" i="2"/>
  <c r="AF44" i="2"/>
  <c r="AG44" i="2"/>
  <c r="B242" i="13" s="1"/>
  <c r="AH44" i="2"/>
  <c r="AI44" i="2"/>
  <c r="AJ44" i="2"/>
  <c r="AK44" i="2"/>
  <c r="C242" i="13" s="1"/>
  <c r="AL44" i="2"/>
  <c r="AM44" i="2"/>
  <c r="AN44" i="2"/>
  <c r="AO44" i="2"/>
  <c r="AP44" i="2"/>
  <c r="AQ44" i="2"/>
  <c r="AF45" i="2"/>
  <c r="AG45" i="2"/>
  <c r="B243" i="13" s="1"/>
  <c r="AH45" i="2"/>
  <c r="AI45" i="2"/>
  <c r="AJ45" i="2"/>
  <c r="AK45" i="2"/>
  <c r="C243" i="13" s="1"/>
  <c r="AL45" i="2"/>
  <c r="AM45" i="2"/>
  <c r="AN45" i="2"/>
  <c r="AO45" i="2"/>
  <c r="AP45" i="2"/>
  <c r="AQ45" i="2"/>
  <c r="AF46" i="2"/>
  <c r="AG46" i="2"/>
  <c r="B244" i="13" s="1"/>
  <c r="AH46" i="2"/>
  <c r="AI46" i="2"/>
  <c r="AJ46" i="2"/>
  <c r="AK46" i="2"/>
  <c r="C244" i="13" s="1"/>
  <c r="AL46" i="2"/>
  <c r="AM46" i="2"/>
  <c r="AN46" i="2"/>
  <c r="AO46" i="2"/>
  <c r="AP46" i="2"/>
  <c r="AQ46" i="2"/>
  <c r="AF47" i="2"/>
  <c r="AG47" i="2"/>
  <c r="B245" i="13" s="1"/>
  <c r="AH47" i="2"/>
  <c r="AI47" i="2"/>
  <c r="AJ47" i="2"/>
  <c r="AK47" i="2"/>
  <c r="C245" i="13" s="1"/>
  <c r="AL47" i="2"/>
  <c r="AM47" i="2"/>
  <c r="AN47" i="2"/>
  <c r="AO47" i="2"/>
  <c r="AP47" i="2"/>
  <c r="AQ47" i="2"/>
  <c r="AF48" i="2"/>
  <c r="AG48" i="2"/>
  <c r="B246" i="13" s="1"/>
  <c r="AH48" i="2"/>
  <c r="AI48" i="2"/>
  <c r="AJ48" i="2"/>
  <c r="AK48" i="2"/>
  <c r="C246" i="13" s="1"/>
  <c r="AL48" i="2"/>
  <c r="AM48" i="2"/>
  <c r="AN48" i="2"/>
  <c r="AO48" i="2"/>
  <c r="AP48" i="2"/>
  <c r="AQ48" i="2"/>
  <c r="AF49" i="2"/>
  <c r="AG49" i="2"/>
  <c r="B247" i="13" s="1"/>
  <c r="AH49" i="2"/>
  <c r="AI49" i="2"/>
  <c r="AJ49" i="2"/>
  <c r="AK49" i="2"/>
  <c r="C247" i="13" s="1"/>
  <c r="AL49" i="2"/>
  <c r="AM49" i="2"/>
  <c r="AN49" i="2"/>
  <c r="AO49" i="2"/>
  <c r="AP49" i="2"/>
  <c r="AQ49" i="2"/>
  <c r="AF50" i="2"/>
  <c r="AG50" i="2"/>
  <c r="B248" i="13" s="1"/>
  <c r="AH50" i="2"/>
  <c r="AI50" i="2"/>
  <c r="AJ50" i="2"/>
  <c r="AK50" i="2"/>
  <c r="C248" i="13" s="1"/>
  <c r="AL50" i="2"/>
  <c r="AM50" i="2"/>
  <c r="AN50" i="2"/>
  <c r="AO50" i="2"/>
  <c r="AP50" i="2"/>
  <c r="AQ50" i="2"/>
  <c r="AF51" i="2"/>
  <c r="AG51" i="2"/>
  <c r="B249" i="13" s="1"/>
  <c r="AH51" i="2"/>
  <c r="AI51" i="2"/>
  <c r="AJ51" i="2"/>
  <c r="AK51" i="2"/>
  <c r="C249" i="13" s="1"/>
  <c r="AL51" i="2"/>
  <c r="AM51" i="2"/>
  <c r="AN51" i="2"/>
  <c r="AO51" i="2"/>
  <c r="AP51" i="2"/>
  <c r="AQ51" i="2"/>
  <c r="AF52" i="2"/>
  <c r="AG52" i="2"/>
  <c r="B250" i="13" s="1"/>
  <c r="AH52" i="2"/>
  <c r="AI52" i="2"/>
  <c r="AJ52" i="2"/>
  <c r="AK52" i="2"/>
  <c r="C250" i="13" s="1"/>
  <c r="AL52" i="2"/>
  <c r="AM52" i="2"/>
  <c r="AN52" i="2"/>
  <c r="AO52" i="2"/>
  <c r="AP52" i="2"/>
  <c r="AQ52" i="2"/>
  <c r="AF53" i="2"/>
  <c r="AG53" i="2"/>
  <c r="B251" i="13" s="1"/>
  <c r="AH53" i="2"/>
  <c r="AI53" i="2"/>
  <c r="AJ53" i="2"/>
  <c r="AK53" i="2"/>
  <c r="C251" i="13" s="1"/>
  <c r="AL53" i="2"/>
  <c r="AM53" i="2"/>
  <c r="AN53" i="2"/>
  <c r="AO53" i="2"/>
  <c r="AP53" i="2"/>
  <c r="AQ53" i="2"/>
  <c r="AF54" i="2"/>
  <c r="AG54" i="2"/>
  <c r="B252" i="13" s="1"/>
  <c r="AH54" i="2"/>
  <c r="AI54" i="2"/>
  <c r="AJ54" i="2"/>
  <c r="AK54" i="2"/>
  <c r="C252" i="13" s="1"/>
  <c r="AL54" i="2"/>
  <c r="AM54" i="2"/>
  <c r="AN54" i="2"/>
  <c r="AO54" i="2"/>
  <c r="AP54" i="2"/>
  <c r="AQ54" i="2"/>
  <c r="AF55" i="2"/>
  <c r="AG55" i="2"/>
  <c r="B253" i="13" s="1"/>
  <c r="AH55" i="2"/>
  <c r="AI55" i="2"/>
  <c r="AJ55" i="2"/>
  <c r="AK55" i="2"/>
  <c r="C253" i="13" s="1"/>
  <c r="AL55" i="2"/>
  <c r="AM55" i="2"/>
  <c r="AN55" i="2"/>
  <c r="AO55" i="2"/>
  <c r="AP55" i="2"/>
  <c r="AQ55" i="2"/>
  <c r="AF56" i="2"/>
  <c r="AG56" i="2"/>
  <c r="B254" i="13" s="1"/>
  <c r="AH56" i="2"/>
  <c r="AI56" i="2"/>
  <c r="AJ56" i="2"/>
  <c r="AK56" i="2"/>
  <c r="C254" i="13" s="1"/>
  <c r="AL56" i="2"/>
  <c r="AM56" i="2"/>
  <c r="AN56" i="2"/>
  <c r="AO56" i="2"/>
  <c r="AP56" i="2"/>
  <c r="AQ56" i="2"/>
  <c r="AF57" i="2"/>
  <c r="AG57" i="2"/>
  <c r="B255" i="13" s="1"/>
  <c r="AH57" i="2"/>
  <c r="AI57" i="2"/>
  <c r="AJ57" i="2"/>
  <c r="AK57" i="2"/>
  <c r="C255" i="13" s="1"/>
  <c r="AL57" i="2"/>
  <c r="AM57" i="2"/>
  <c r="AN57" i="2"/>
  <c r="AO57" i="2"/>
  <c r="AP57" i="2"/>
  <c r="AQ57" i="2"/>
  <c r="AF58" i="2"/>
  <c r="AG58" i="2"/>
  <c r="B256" i="13" s="1"/>
  <c r="AH58" i="2"/>
  <c r="AI58" i="2"/>
  <c r="AJ58" i="2"/>
  <c r="AK58" i="2"/>
  <c r="C256" i="13" s="1"/>
  <c r="AL58" i="2"/>
  <c r="AM58" i="2"/>
  <c r="AN58" i="2"/>
  <c r="AO58" i="2"/>
  <c r="AP58" i="2"/>
  <c r="AQ58" i="2"/>
  <c r="AF59" i="2"/>
  <c r="AG59" i="2"/>
  <c r="B257" i="13" s="1"/>
  <c r="AH59" i="2"/>
  <c r="AI59" i="2"/>
  <c r="AJ59" i="2"/>
  <c r="AK59" i="2"/>
  <c r="C257" i="13" s="1"/>
  <c r="AL59" i="2"/>
  <c r="AM59" i="2"/>
  <c r="AN59" i="2"/>
  <c r="AO59" i="2"/>
  <c r="AP59" i="2"/>
  <c r="AQ59" i="2"/>
  <c r="AF60" i="2"/>
  <c r="AG60" i="2"/>
  <c r="B258" i="13" s="1"/>
  <c r="AH60" i="2"/>
  <c r="AI60" i="2"/>
  <c r="AJ60" i="2"/>
  <c r="AK60" i="2"/>
  <c r="C258" i="13" s="1"/>
  <c r="AL60" i="2"/>
  <c r="AM60" i="2"/>
  <c r="AN60" i="2"/>
  <c r="AO60" i="2"/>
  <c r="AP60" i="2"/>
  <c r="AQ60" i="2"/>
  <c r="AF61" i="2"/>
  <c r="AG61" i="2"/>
  <c r="B259" i="13" s="1"/>
  <c r="AH61" i="2"/>
  <c r="AI61" i="2"/>
  <c r="AJ61" i="2"/>
  <c r="AK61" i="2"/>
  <c r="C259" i="13" s="1"/>
  <c r="AL61" i="2"/>
  <c r="AM61" i="2"/>
  <c r="AN61" i="2"/>
  <c r="AO61" i="2"/>
  <c r="AP61" i="2"/>
  <c r="AQ61" i="2"/>
  <c r="AF62" i="2"/>
  <c r="AG62" i="2"/>
  <c r="B260" i="13" s="1"/>
  <c r="AH62" i="2"/>
  <c r="AI62" i="2"/>
  <c r="AJ62" i="2"/>
  <c r="AK62" i="2"/>
  <c r="C260" i="13" s="1"/>
  <c r="AL62" i="2"/>
  <c r="AM62" i="2"/>
  <c r="AN62" i="2"/>
  <c r="AO62" i="2"/>
  <c r="AP62" i="2"/>
  <c r="AQ62" i="2"/>
  <c r="AF63" i="2"/>
  <c r="AG63" i="2"/>
  <c r="B261" i="13" s="1"/>
  <c r="AH63" i="2"/>
  <c r="AI63" i="2"/>
  <c r="AJ63" i="2"/>
  <c r="AK63" i="2"/>
  <c r="C261" i="13" s="1"/>
  <c r="AL63" i="2"/>
  <c r="AM63" i="2"/>
  <c r="AN63" i="2"/>
  <c r="AO63" i="2"/>
  <c r="AP63" i="2"/>
  <c r="AQ63" i="2"/>
  <c r="AF64" i="2"/>
  <c r="AG64" i="2"/>
  <c r="B262" i="13" s="1"/>
  <c r="AH64" i="2"/>
  <c r="AI64" i="2"/>
  <c r="AJ64" i="2"/>
  <c r="AK64" i="2"/>
  <c r="C262" i="13" s="1"/>
  <c r="AL64" i="2"/>
  <c r="AM64" i="2"/>
  <c r="AN64" i="2"/>
  <c r="AO64" i="2"/>
  <c r="AP64" i="2"/>
  <c r="AQ64" i="2"/>
  <c r="AF65" i="2"/>
  <c r="B61" i="13" s="1"/>
  <c r="AG65" i="2"/>
  <c r="B263" i="13" s="1"/>
  <c r="AH65" i="2"/>
  <c r="B465" i="13" s="1"/>
  <c r="AI65" i="2"/>
  <c r="B667" i="13" s="1"/>
  <c r="AJ65" i="2"/>
  <c r="C61" i="13" s="1"/>
  <c r="AK65" i="2"/>
  <c r="C263" i="13" s="1"/>
  <c r="AL65" i="2"/>
  <c r="C465" i="13" s="1"/>
  <c r="AM65" i="2"/>
  <c r="C667" i="13" s="1"/>
  <c r="AN65" i="2"/>
  <c r="G61" i="13" s="1"/>
  <c r="AO65" i="2"/>
  <c r="G263" i="13" s="1"/>
  <c r="AP65" i="2"/>
  <c r="G465" i="13" s="1"/>
  <c r="AQ65" i="2"/>
  <c r="G667" i="13" s="1"/>
  <c r="AF66" i="2"/>
  <c r="B62" i="13" s="1"/>
  <c r="AG66" i="2"/>
  <c r="B264" i="13" s="1"/>
  <c r="AH66" i="2"/>
  <c r="B466" i="13" s="1"/>
  <c r="AI66" i="2"/>
  <c r="B668" i="13" s="1"/>
  <c r="AJ66" i="2"/>
  <c r="C62" i="13" s="1"/>
  <c r="AK66" i="2"/>
  <c r="C264" i="13" s="1"/>
  <c r="AL66" i="2"/>
  <c r="C466" i="13" s="1"/>
  <c r="AM66" i="2"/>
  <c r="C668" i="13" s="1"/>
  <c r="AN66" i="2"/>
  <c r="G62" i="13" s="1"/>
  <c r="AO66" i="2"/>
  <c r="G264" i="13" s="1"/>
  <c r="AP66" i="2"/>
  <c r="G466" i="13" s="1"/>
  <c r="AQ66" i="2"/>
  <c r="G668" i="13" s="1"/>
  <c r="AF67" i="2"/>
  <c r="B63" i="13" s="1"/>
  <c r="AG67" i="2"/>
  <c r="B265" i="13" s="1"/>
  <c r="AH67" i="2"/>
  <c r="B467" i="13" s="1"/>
  <c r="AI67" i="2"/>
  <c r="B669" i="13" s="1"/>
  <c r="AJ67" i="2"/>
  <c r="C63" i="13" s="1"/>
  <c r="AK67" i="2"/>
  <c r="C265" i="13" s="1"/>
  <c r="AL67" i="2"/>
  <c r="C467" i="13" s="1"/>
  <c r="AM67" i="2"/>
  <c r="C669" i="13" s="1"/>
  <c r="AN67" i="2"/>
  <c r="G63" i="13" s="1"/>
  <c r="AO67" i="2"/>
  <c r="G265" i="13" s="1"/>
  <c r="AP67" i="2"/>
  <c r="G467" i="13" s="1"/>
  <c r="AQ67" i="2"/>
  <c r="G669" i="13" s="1"/>
  <c r="AF68" i="2"/>
  <c r="B64" i="13" s="1"/>
  <c r="AG68" i="2"/>
  <c r="B266" i="13" s="1"/>
  <c r="AH68" i="2"/>
  <c r="B468" i="13" s="1"/>
  <c r="AI68" i="2"/>
  <c r="B670" i="13" s="1"/>
  <c r="AJ68" i="2"/>
  <c r="C64" i="13" s="1"/>
  <c r="AK68" i="2"/>
  <c r="C266" i="13" s="1"/>
  <c r="AL68" i="2"/>
  <c r="C468" i="13" s="1"/>
  <c r="AM68" i="2"/>
  <c r="C670" i="13" s="1"/>
  <c r="AN68" i="2"/>
  <c r="G64" i="13" s="1"/>
  <c r="AO68" i="2"/>
  <c r="G266" i="13" s="1"/>
  <c r="AP68" i="2"/>
  <c r="G468" i="13" s="1"/>
  <c r="AQ68" i="2"/>
  <c r="G670" i="13" s="1"/>
  <c r="AF69" i="2"/>
  <c r="B65" i="13" s="1"/>
  <c r="AG69" i="2"/>
  <c r="B267" i="13" s="1"/>
  <c r="AH69" i="2"/>
  <c r="B469" i="13" s="1"/>
  <c r="AI69" i="2"/>
  <c r="B671" i="13" s="1"/>
  <c r="AJ69" i="2"/>
  <c r="C65" i="13" s="1"/>
  <c r="AK69" i="2"/>
  <c r="C267" i="13" s="1"/>
  <c r="AL69" i="2"/>
  <c r="C469" i="13" s="1"/>
  <c r="AM69" i="2"/>
  <c r="C671" i="13" s="1"/>
  <c r="AN69" i="2"/>
  <c r="G65" i="13" s="1"/>
  <c r="AO69" i="2"/>
  <c r="G267" i="13" s="1"/>
  <c r="AP69" i="2"/>
  <c r="G469" i="13" s="1"/>
  <c r="AQ69" i="2"/>
  <c r="G671" i="13" s="1"/>
  <c r="AF70" i="2"/>
  <c r="B66" i="13" s="1"/>
  <c r="AG70" i="2"/>
  <c r="B268" i="13" s="1"/>
  <c r="AH70" i="2"/>
  <c r="B470" i="13" s="1"/>
  <c r="AI70" i="2"/>
  <c r="B672" i="13" s="1"/>
  <c r="AJ70" i="2"/>
  <c r="C66" i="13" s="1"/>
  <c r="AK70" i="2"/>
  <c r="C268" i="13" s="1"/>
  <c r="AL70" i="2"/>
  <c r="C470" i="13" s="1"/>
  <c r="AM70" i="2"/>
  <c r="C672" i="13" s="1"/>
  <c r="AN70" i="2"/>
  <c r="G66" i="13" s="1"/>
  <c r="AO70" i="2"/>
  <c r="G268" i="13" s="1"/>
  <c r="AP70" i="2"/>
  <c r="G470" i="13" s="1"/>
  <c r="AQ70" i="2"/>
  <c r="G672" i="13" s="1"/>
  <c r="AF71" i="2"/>
  <c r="B67" i="13" s="1"/>
  <c r="AG71" i="2"/>
  <c r="B269" i="13" s="1"/>
  <c r="AH71" i="2"/>
  <c r="B471" i="13" s="1"/>
  <c r="AI71" i="2"/>
  <c r="B673" i="13" s="1"/>
  <c r="AJ71" i="2"/>
  <c r="C67" i="13" s="1"/>
  <c r="AK71" i="2"/>
  <c r="C269" i="13" s="1"/>
  <c r="AL71" i="2"/>
  <c r="C471" i="13" s="1"/>
  <c r="AM71" i="2"/>
  <c r="C673" i="13" s="1"/>
  <c r="AN71" i="2"/>
  <c r="G67" i="13" s="1"/>
  <c r="AO71" i="2"/>
  <c r="G269" i="13" s="1"/>
  <c r="AP71" i="2"/>
  <c r="G471" i="13" s="1"/>
  <c r="AQ71" i="2"/>
  <c r="G673" i="13" s="1"/>
  <c r="AF72" i="2"/>
  <c r="B68" i="13" s="1"/>
  <c r="AG72" i="2"/>
  <c r="B270" i="13" s="1"/>
  <c r="AH72" i="2"/>
  <c r="B472" i="13" s="1"/>
  <c r="AI72" i="2"/>
  <c r="B674" i="13" s="1"/>
  <c r="AJ72" i="2"/>
  <c r="C68" i="13" s="1"/>
  <c r="AK72" i="2"/>
  <c r="C270" i="13" s="1"/>
  <c r="AL72" i="2"/>
  <c r="C472" i="13" s="1"/>
  <c r="AM72" i="2"/>
  <c r="C674" i="13" s="1"/>
  <c r="AN72" i="2"/>
  <c r="G68" i="13" s="1"/>
  <c r="AO72" i="2"/>
  <c r="G270" i="13" s="1"/>
  <c r="AP72" i="2"/>
  <c r="G472" i="13" s="1"/>
  <c r="AQ72" i="2"/>
  <c r="G674" i="13" s="1"/>
  <c r="AF73" i="2"/>
  <c r="B69" i="13" s="1"/>
  <c r="AG73" i="2"/>
  <c r="B271" i="13" s="1"/>
  <c r="AH73" i="2"/>
  <c r="B473" i="13" s="1"/>
  <c r="AI73" i="2"/>
  <c r="B675" i="13" s="1"/>
  <c r="AJ73" i="2"/>
  <c r="C69" i="13" s="1"/>
  <c r="AK73" i="2"/>
  <c r="C271" i="13" s="1"/>
  <c r="AL73" i="2"/>
  <c r="C473" i="13" s="1"/>
  <c r="AM73" i="2"/>
  <c r="C675" i="13" s="1"/>
  <c r="AN73" i="2"/>
  <c r="G69" i="13" s="1"/>
  <c r="AO73" i="2"/>
  <c r="G271" i="13" s="1"/>
  <c r="AP73" i="2"/>
  <c r="G473" i="13" s="1"/>
  <c r="AQ73" i="2"/>
  <c r="G675" i="13" s="1"/>
  <c r="AF74" i="2"/>
  <c r="B70" i="13" s="1"/>
  <c r="AG74" i="2"/>
  <c r="B272" i="13" s="1"/>
  <c r="AH74" i="2"/>
  <c r="B474" i="13" s="1"/>
  <c r="AI74" i="2"/>
  <c r="B676" i="13" s="1"/>
  <c r="AJ74" i="2"/>
  <c r="C70" i="13" s="1"/>
  <c r="AK74" i="2"/>
  <c r="C272" i="13" s="1"/>
  <c r="AL74" i="2"/>
  <c r="C474" i="13" s="1"/>
  <c r="AM74" i="2"/>
  <c r="C676" i="13" s="1"/>
  <c r="AN74" i="2"/>
  <c r="G70" i="13" s="1"/>
  <c r="AO74" i="2"/>
  <c r="G272" i="13" s="1"/>
  <c r="AP74" i="2"/>
  <c r="G474" i="13" s="1"/>
  <c r="AQ74" i="2"/>
  <c r="G676" i="13" s="1"/>
  <c r="AF75" i="2"/>
  <c r="B71" i="13" s="1"/>
  <c r="AG75" i="2"/>
  <c r="B273" i="13" s="1"/>
  <c r="AH75" i="2"/>
  <c r="B475" i="13" s="1"/>
  <c r="AI75" i="2"/>
  <c r="B677" i="13" s="1"/>
  <c r="AJ75" i="2"/>
  <c r="C71" i="13" s="1"/>
  <c r="AK75" i="2"/>
  <c r="C273" i="13" s="1"/>
  <c r="AL75" i="2"/>
  <c r="C475" i="13" s="1"/>
  <c r="AM75" i="2"/>
  <c r="C677" i="13" s="1"/>
  <c r="AN75" i="2"/>
  <c r="G71" i="13" s="1"/>
  <c r="AO75" i="2"/>
  <c r="G273" i="13" s="1"/>
  <c r="AP75" i="2"/>
  <c r="G475" i="13" s="1"/>
  <c r="AQ75" i="2"/>
  <c r="G677" i="13" s="1"/>
  <c r="AF76" i="2"/>
  <c r="B72" i="13" s="1"/>
  <c r="AG76" i="2"/>
  <c r="B274" i="13" s="1"/>
  <c r="AH76" i="2"/>
  <c r="B476" i="13" s="1"/>
  <c r="AI76" i="2"/>
  <c r="B678" i="13" s="1"/>
  <c r="AJ76" i="2"/>
  <c r="C72" i="13" s="1"/>
  <c r="AK76" i="2"/>
  <c r="C274" i="13" s="1"/>
  <c r="AL76" i="2"/>
  <c r="C476" i="13" s="1"/>
  <c r="AM76" i="2"/>
  <c r="C678" i="13" s="1"/>
  <c r="AN76" i="2"/>
  <c r="G72" i="13" s="1"/>
  <c r="AO76" i="2"/>
  <c r="G274" i="13" s="1"/>
  <c r="AP76" i="2"/>
  <c r="G476" i="13" s="1"/>
  <c r="AQ76" i="2"/>
  <c r="G678" i="13" s="1"/>
  <c r="AF77" i="2"/>
  <c r="B73" i="13" s="1"/>
  <c r="AG77" i="2"/>
  <c r="B275" i="13" s="1"/>
  <c r="AH77" i="2"/>
  <c r="B477" i="13" s="1"/>
  <c r="AI77" i="2"/>
  <c r="B679" i="13" s="1"/>
  <c r="AJ77" i="2"/>
  <c r="C73" i="13" s="1"/>
  <c r="AK77" i="2"/>
  <c r="C275" i="13" s="1"/>
  <c r="AL77" i="2"/>
  <c r="C477" i="13" s="1"/>
  <c r="AM77" i="2"/>
  <c r="C679" i="13" s="1"/>
  <c r="AN77" i="2"/>
  <c r="G73" i="13" s="1"/>
  <c r="AO77" i="2"/>
  <c r="G275" i="13" s="1"/>
  <c r="AP77" i="2"/>
  <c r="G477" i="13" s="1"/>
  <c r="AQ77" i="2"/>
  <c r="G679" i="13" s="1"/>
  <c r="AF78" i="2"/>
  <c r="B74" i="13" s="1"/>
  <c r="AG78" i="2"/>
  <c r="B276" i="13" s="1"/>
  <c r="AH78" i="2"/>
  <c r="B478" i="13" s="1"/>
  <c r="AI78" i="2"/>
  <c r="B680" i="13" s="1"/>
  <c r="AJ78" i="2"/>
  <c r="C74" i="13" s="1"/>
  <c r="AK78" i="2"/>
  <c r="C276" i="13" s="1"/>
  <c r="AL78" i="2"/>
  <c r="C478" i="13" s="1"/>
  <c r="AM78" i="2"/>
  <c r="C680" i="13" s="1"/>
  <c r="AN78" i="2"/>
  <c r="G74" i="13" s="1"/>
  <c r="AO78" i="2"/>
  <c r="G276" i="13" s="1"/>
  <c r="AP78" i="2"/>
  <c r="G478" i="13" s="1"/>
  <c r="AQ78" i="2"/>
  <c r="G680" i="13" s="1"/>
  <c r="AF79" i="2"/>
  <c r="B75" i="13" s="1"/>
  <c r="AG79" i="2"/>
  <c r="B277" i="13" s="1"/>
  <c r="AH79" i="2"/>
  <c r="B479" i="13" s="1"/>
  <c r="AI79" i="2"/>
  <c r="B681" i="13" s="1"/>
  <c r="AJ79" i="2"/>
  <c r="C75" i="13" s="1"/>
  <c r="AK79" i="2"/>
  <c r="C277" i="13" s="1"/>
  <c r="AL79" i="2"/>
  <c r="C479" i="13" s="1"/>
  <c r="AM79" i="2"/>
  <c r="C681" i="13" s="1"/>
  <c r="AN79" i="2"/>
  <c r="G75" i="13" s="1"/>
  <c r="AO79" i="2"/>
  <c r="G277" i="13" s="1"/>
  <c r="AP79" i="2"/>
  <c r="G479" i="13" s="1"/>
  <c r="AQ79" i="2"/>
  <c r="G681" i="13" s="1"/>
  <c r="AF80" i="2"/>
  <c r="B76" i="13" s="1"/>
  <c r="AG80" i="2"/>
  <c r="B278" i="13" s="1"/>
  <c r="AH80" i="2"/>
  <c r="B480" i="13" s="1"/>
  <c r="AI80" i="2"/>
  <c r="B682" i="13" s="1"/>
  <c r="AJ80" i="2"/>
  <c r="C76" i="13" s="1"/>
  <c r="AK80" i="2"/>
  <c r="C278" i="13" s="1"/>
  <c r="AL80" i="2"/>
  <c r="C480" i="13" s="1"/>
  <c r="AM80" i="2"/>
  <c r="C682" i="13" s="1"/>
  <c r="AN80" i="2"/>
  <c r="G76" i="13" s="1"/>
  <c r="AO80" i="2"/>
  <c r="G278" i="13" s="1"/>
  <c r="AP80" i="2"/>
  <c r="G480" i="13" s="1"/>
  <c r="AQ80" i="2"/>
  <c r="G682" i="13" s="1"/>
  <c r="AF81" i="2"/>
  <c r="B77" i="13" s="1"/>
  <c r="AG81" i="2"/>
  <c r="B279" i="13" s="1"/>
  <c r="AH81" i="2"/>
  <c r="B481" i="13" s="1"/>
  <c r="AI81" i="2"/>
  <c r="B683" i="13" s="1"/>
  <c r="AJ81" i="2"/>
  <c r="C77" i="13" s="1"/>
  <c r="AK81" i="2"/>
  <c r="C279" i="13" s="1"/>
  <c r="AL81" i="2"/>
  <c r="C481" i="13" s="1"/>
  <c r="AM81" i="2"/>
  <c r="C683" i="13" s="1"/>
  <c r="AN81" i="2"/>
  <c r="G77" i="13" s="1"/>
  <c r="AO81" i="2"/>
  <c r="G279" i="13" s="1"/>
  <c r="AP81" i="2"/>
  <c r="G481" i="13" s="1"/>
  <c r="AQ81" i="2"/>
  <c r="G683" i="13" s="1"/>
  <c r="AF82" i="2"/>
  <c r="B78" i="13" s="1"/>
  <c r="AG82" i="2"/>
  <c r="B280" i="13" s="1"/>
  <c r="AH82" i="2"/>
  <c r="B482" i="13" s="1"/>
  <c r="AI82" i="2"/>
  <c r="B684" i="13" s="1"/>
  <c r="AJ82" i="2"/>
  <c r="C78" i="13" s="1"/>
  <c r="AK82" i="2"/>
  <c r="C280" i="13" s="1"/>
  <c r="AL82" i="2"/>
  <c r="C482" i="13" s="1"/>
  <c r="AM82" i="2"/>
  <c r="C684" i="13" s="1"/>
  <c r="AN82" i="2"/>
  <c r="G78" i="13" s="1"/>
  <c r="AO82" i="2"/>
  <c r="G280" i="13" s="1"/>
  <c r="AP82" i="2"/>
  <c r="G482" i="13" s="1"/>
  <c r="AQ82" i="2"/>
  <c r="G684" i="13" s="1"/>
  <c r="AF83" i="2"/>
  <c r="B79" i="13" s="1"/>
  <c r="AG83" i="2"/>
  <c r="B281" i="13" s="1"/>
  <c r="AH83" i="2"/>
  <c r="B483" i="13" s="1"/>
  <c r="AI83" i="2"/>
  <c r="B685" i="13" s="1"/>
  <c r="AJ83" i="2"/>
  <c r="C79" i="13" s="1"/>
  <c r="AK83" i="2"/>
  <c r="C281" i="13" s="1"/>
  <c r="AL83" i="2"/>
  <c r="C483" i="13" s="1"/>
  <c r="AM83" i="2"/>
  <c r="C685" i="13" s="1"/>
  <c r="AN83" i="2"/>
  <c r="G79" i="13" s="1"/>
  <c r="AO83" i="2"/>
  <c r="G281" i="13" s="1"/>
  <c r="AP83" i="2"/>
  <c r="G483" i="13" s="1"/>
  <c r="AQ83" i="2"/>
  <c r="G685" i="13" s="1"/>
  <c r="AF84" i="2"/>
  <c r="B80" i="13" s="1"/>
  <c r="AG84" i="2"/>
  <c r="B282" i="13" s="1"/>
  <c r="AH84" i="2"/>
  <c r="B484" i="13" s="1"/>
  <c r="AI84" i="2"/>
  <c r="B686" i="13" s="1"/>
  <c r="AJ84" i="2"/>
  <c r="C80" i="13" s="1"/>
  <c r="AK84" i="2"/>
  <c r="C282" i="13" s="1"/>
  <c r="AL84" i="2"/>
  <c r="C484" i="13" s="1"/>
  <c r="AM84" i="2"/>
  <c r="C686" i="13" s="1"/>
  <c r="AN84" i="2"/>
  <c r="G80" i="13" s="1"/>
  <c r="AO84" i="2"/>
  <c r="G282" i="13" s="1"/>
  <c r="AP84" i="2"/>
  <c r="G484" i="13" s="1"/>
  <c r="AQ84" i="2"/>
  <c r="G686" i="13" s="1"/>
  <c r="B101" i="13"/>
  <c r="B303" i="13"/>
  <c r="C101" i="13"/>
  <c r="C303" i="13"/>
  <c r="G303" i="13"/>
  <c r="L102" i="12"/>
  <c r="L103" i="12"/>
  <c r="AE7" i="2"/>
  <c r="AE8" i="2"/>
  <c r="AE9" i="2"/>
  <c r="AE10" i="2"/>
  <c r="AE11" i="2"/>
  <c r="AE12" i="2"/>
  <c r="AE13" i="2"/>
  <c r="AE14" i="2"/>
  <c r="AE15" i="2"/>
  <c r="AE16" i="2"/>
  <c r="AE17" i="2"/>
  <c r="AE18" i="2"/>
  <c r="AE19" i="2"/>
  <c r="AE20" i="2"/>
  <c r="AE21" i="2"/>
  <c r="AE22" i="2"/>
  <c r="AE23" i="2"/>
  <c r="AE24" i="2"/>
  <c r="AE25" i="2"/>
  <c r="AE26" i="2"/>
  <c r="AE27" i="2"/>
  <c r="AE28" i="2"/>
  <c r="AE29" i="2"/>
  <c r="AE30" i="2"/>
  <c r="AE31" i="2"/>
  <c r="AE32" i="2"/>
  <c r="AE33" i="2"/>
  <c r="AE34" i="2"/>
  <c r="AE35" i="2"/>
  <c r="AE36" i="2"/>
  <c r="AE37" i="2"/>
  <c r="AE38" i="2"/>
  <c r="AE39" i="2"/>
  <c r="AE40" i="2"/>
  <c r="AE41" i="2"/>
  <c r="D37" i="12" s="1"/>
  <c r="AE42" i="2"/>
  <c r="D38" i="12" s="1"/>
  <c r="AE43" i="2"/>
  <c r="D39" i="12" s="1"/>
  <c r="AE44" i="2"/>
  <c r="D40" i="12" s="1"/>
  <c r="AE45" i="2"/>
  <c r="D41" i="12" s="1"/>
  <c r="AE46" i="2"/>
  <c r="D42" i="12" s="1"/>
  <c r="AE47" i="2"/>
  <c r="D43" i="12" s="1"/>
  <c r="AE48" i="2"/>
  <c r="D44" i="12" s="1"/>
  <c r="AE49" i="2"/>
  <c r="D45" i="12" s="1"/>
  <c r="AE50" i="2"/>
  <c r="D46" i="12" s="1"/>
  <c r="AE51" i="2"/>
  <c r="D47" i="12" s="1"/>
  <c r="AE52" i="2"/>
  <c r="D48" i="12" s="1"/>
  <c r="AE53" i="2"/>
  <c r="D49" i="12" s="1"/>
  <c r="AE54" i="2"/>
  <c r="D50" i="12" s="1"/>
  <c r="AE55" i="2"/>
  <c r="D51" i="12" s="1"/>
  <c r="AE56" i="2"/>
  <c r="D52" i="12" s="1"/>
  <c r="AE57" i="2"/>
  <c r="D53" i="12" s="1"/>
  <c r="AE58" i="2"/>
  <c r="D54" i="12" s="1"/>
  <c r="AE59" i="2"/>
  <c r="D55" i="12" s="1"/>
  <c r="AE60" i="2"/>
  <c r="D56" i="12" s="1"/>
  <c r="AE61" i="2"/>
  <c r="D57" i="12" s="1"/>
  <c r="AE62" i="2"/>
  <c r="D58" i="12" s="1"/>
  <c r="AE63" i="2"/>
  <c r="D59" i="12" s="1"/>
  <c r="AE64" i="2"/>
  <c r="D60" i="12" s="1"/>
  <c r="AE65" i="2"/>
  <c r="D61" i="12" s="1"/>
  <c r="AE66" i="2"/>
  <c r="D62" i="12" s="1"/>
  <c r="AE67" i="2"/>
  <c r="D63" i="12" s="1"/>
  <c r="AE68" i="2"/>
  <c r="D64" i="12" s="1"/>
  <c r="AE69" i="2"/>
  <c r="D65" i="12" s="1"/>
  <c r="AE70" i="2"/>
  <c r="D66" i="12" s="1"/>
  <c r="AE71" i="2"/>
  <c r="D67" i="12" s="1"/>
  <c r="AE72" i="2"/>
  <c r="D68" i="12" s="1"/>
  <c r="AE73" i="2"/>
  <c r="D69" i="12" s="1"/>
  <c r="AE74" i="2"/>
  <c r="D70" i="12" s="1"/>
  <c r="AE75" i="2"/>
  <c r="D71" i="12" s="1"/>
  <c r="AE76" i="2"/>
  <c r="D72" i="12" s="1"/>
  <c r="AE77" i="2"/>
  <c r="D73" i="12" s="1"/>
  <c r="AE78" i="2"/>
  <c r="D74" i="12" s="1"/>
  <c r="AE79" i="2"/>
  <c r="D75" i="12" s="1"/>
  <c r="AE80" i="2"/>
  <c r="D76" i="12" s="1"/>
  <c r="AE81" i="2"/>
  <c r="D77" i="12" s="1"/>
  <c r="AE82" i="2"/>
  <c r="D78" i="12" s="1"/>
  <c r="AE83" i="2"/>
  <c r="D79" i="12" s="1"/>
  <c r="AE84" i="2"/>
  <c r="D80" i="12" s="1"/>
  <c r="D101" i="12"/>
  <c r="AE108" i="2"/>
  <c r="AE109" i="2"/>
  <c r="AE110" i="2"/>
  <c r="AE111" i="2"/>
  <c r="AE112" i="2"/>
  <c r="AE113" i="2"/>
  <c r="AE114" i="2"/>
  <c r="AE115" i="2"/>
  <c r="AE116" i="2"/>
  <c r="AE117" i="2"/>
  <c r="AE118" i="2"/>
  <c r="AE119" i="2"/>
  <c r="AE120" i="2"/>
  <c r="AE121" i="2"/>
  <c r="AE122" i="2"/>
  <c r="AE123" i="2"/>
  <c r="AE124" i="2"/>
  <c r="AE125" i="2"/>
  <c r="AE126" i="2"/>
  <c r="AE127" i="2"/>
  <c r="AE128" i="2"/>
  <c r="AE129" i="2"/>
  <c r="AE130" i="2"/>
  <c r="AE131" i="2"/>
  <c r="AE132" i="2"/>
  <c r="AE133" i="2"/>
  <c r="AE134" i="2"/>
  <c r="AE135" i="2"/>
  <c r="AE136" i="2"/>
  <c r="AE137" i="2"/>
  <c r="AE138" i="2"/>
  <c r="AE139" i="2"/>
  <c r="AE140" i="2"/>
  <c r="AE141" i="2"/>
  <c r="AE142" i="2"/>
  <c r="D138" i="12" s="1"/>
  <c r="AE143" i="2"/>
  <c r="D139" i="12" s="1"/>
  <c r="AE144" i="2"/>
  <c r="D140" i="12" s="1"/>
  <c r="AE145" i="2"/>
  <c r="D141" i="12" s="1"/>
  <c r="AE146" i="2"/>
  <c r="D142" i="12" s="1"/>
  <c r="AE147" i="2"/>
  <c r="D143" i="12" s="1"/>
  <c r="AE148" i="2"/>
  <c r="D144" i="12" s="1"/>
  <c r="AE149" i="2"/>
  <c r="D145" i="12" s="1"/>
  <c r="AE150" i="2"/>
  <c r="D146" i="12" s="1"/>
  <c r="AE151" i="2"/>
  <c r="D147" i="12" s="1"/>
  <c r="AE152" i="2"/>
  <c r="D148" i="12" s="1"/>
  <c r="AE153" i="2"/>
  <c r="D149" i="12" s="1"/>
  <c r="AE154" i="2"/>
  <c r="D150" i="12" s="1"/>
  <c r="AE155" i="2"/>
  <c r="D151" i="12" s="1"/>
  <c r="AE156" i="2"/>
  <c r="D152" i="12" s="1"/>
  <c r="AE157" i="2"/>
  <c r="D153" i="12" s="1"/>
  <c r="AE158" i="2"/>
  <c r="D154" i="12" s="1"/>
  <c r="AE159" i="2"/>
  <c r="D155" i="12" s="1"/>
  <c r="AE160" i="2"/>
  <c r="D156" i="12" s="1"/>
  <c r="AE161" i="2"/>
  <c r="D157" i="12" s="1"/>
  <c r="AE162" i="2"/>
  <c r="D158" i="12" s="1"/>
  <c r="AE163" i="2"/>
  <c r="D159" i="12" s="1"/>
  <c r="AE164" i="2"/>
  <c r="D160" i="12" s="1"/>
  <c r="AE165" i="2"/>
  <c r="D161" i="12" s="1"/>
  <c r="AE166" i="2"/>
  <c r="D162" i="12" s="1"/>
  <c r="AE167" i="2"/>
  <c r="D163" i="12" s="1"/>
  <c r="AE168" i="2"/>
  <c r="D164" i="12" s="1"/>
  <c r="AE169" i="2"/>
  <c r="D165" i="12" s="1"/>
  <c r="AE170" i="2"/>
  <c r="D166" i="12" s="1"/>
  <c r="AE171" i="2"/>
  <c r="D167" i="12" s="1"/>
  <c r="AE172" i="2"/>
  <c r="D168" i="12" s="1"/>
  <c r="AE173" i="2"/>
  <c r="D169" i="12" s="1"/>
  <c r="AE174" i="2"/>
  <c r="D170" i="12" s="1"/>
  <c r="AE175" i="2"/>
  <c r="D171" i="12" s="1"/>
  <c r="AE176" i="2"/>
  <c r="D172" i="12" s="1"/>
  <c r="AE177" i="2"/>
  <c r="D173" i="12" s="1"/>
  <c r="AE178" i="2"/>
  <c r="D174" i="12" s="1"/>
  <c r="AE179" i="2"/>
  <c r="D175" i="12" s="1"/>
  <c r="AE180" i="2"/>
  <c r="D176" i="12" s="1"/>
  <c r="AE181" i="2"/>
  <c r="D177" i="12" s="1"/>
  <c r="AE182" i="2"/>
  <c r="D178" i="12" s="1"/>
  <c r="AE183" i="2"/>
  <c r="D179" i="12" s="1"/>
  <c r="AE184" i="2"/>
  <c r="D180" i="12" s="1"/>
  <c r="AE185" i="2"/>
  <c r="D181" i="12" s="1"/>
  <c r="AE186" i="2"/>
  <c r="D182" i="12" s="1"/>
  <c r="D203" i="12"/>
  <c r="AE6" i="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203"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101" i="12"/>
  <c r="AB186" i="2"/>
  <c r="AB185" i="2"/>
  <c r="AB184" i="2"/>
  <c r="AB183" i="2"/>
  <c r="AB182" i="2"/>
  <c r="AB181" i="2"/>
  <c r="AB180" i="2"/>
  <c r="AB179" i="2"/>
  <c r="AB178" i="2"/>
  <c r="AB177" i="2"/>
  <c r="AB176" i="2"/>
  <c r="AB175" i="2"/>
  <c r="AB174" i="2"/>
  <c r="AB173" i="2"/>
  <c r="AB172" i="2"/>
  <c r="AB171" i="2"/>
  <c r="AB170" i="2"/>
  <c r="AB169" i="2"/>
  <c r="AB168" i="2"/>
  <c r="AB167" i="2"/>
  <c r="AB166" i="2"/>
  <c r="AB165" i="2"/>
  <c r="AB164" i="2"/>
  <c r="AB163" i="2"/>
  <c r="AB162" i="2"/>
  <c r="AB161" i="2"/>
  <c r="AB160" i="2"/>
  <c r="AB159" i="2"/>
  <c r="AB158" i="2"/>
  <c r="AB157" i="2"/>
  <c r="AB156" i="2"/>
  <c r="AB155" i="2"/>
  <c r="AB154" i="2"/>
  <c r="AB153" i="2"/>
  <c r="AB152" i="2"/>
  <c r="AB151" i="2"/>
  <c r="AB150" i="2"/>
  <c r="AB149" i="2"/>
  <c r="AB148" i="2"/>
  <c r="AB147" i="2"/>
  <c r="AB146" i="2"/>
  <c r="AB145" i="2"/>
  <c r="AB144" i="2"/>
  <c r="AB143" i="2"/>
  <c r="AB142" i="2"/>
  <c r="AB141" i="2"/>
  <c r="AB140" i="2"/>
  <c r="AB139" i="2"/>
  <c r="AB138" i="2"/>
  <c r="AB137" i="2"/>
  <c r="AB136" i="2"/>
  <c r="AB135" i="2"/>
  <c r="AB134" i="2"/>
  <c r="AB133" i="2"/>
  <c r="AB132" i="2"/>
  <c r="AB131" i="2"/>
  <c r="AB130" i="2"/>
  <c r="AB129" i="2"/>
  <c r="AB128" i="2"/>
  <c r="AB127" i="2"/>
  <c r="AB126" i="2"/>
  <c r="AB125" i="2"/>
  <c r="AB124" i="2"/>
  <c r="AB123" i="2"/>
  <c r="AB122" i="2"/>
  <c r="AB121" i="2"/>
  <c r="AB120" i="2"/>
  <c r="AB119" i="2"/>
  <c r="AB118" i="2"/>
  <c r="AB117" i="2"/>
  <c r="AB116" i="2"/>
  <c r="AB115" i="2"/>
  <c r="AB114" i="2"/>
  <c r="AB113" i="2"/>
  <c r="AB112" i="2"/>
  <c r="AB111" i="2"/>
  <c r="AB110" i="2"/>
  <c r="AB109" i="2"/>
  <c r="AB108"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6" i="2"/>
  <c r="G203" i="12"/>
  <c r="G182" i="12"/>
  <c r="G181" i="12"/>
  <c r="G180" i="12"/>
  <c r="G179" i="12"/>
  <c r="G178" i="12"/>
  <c r="G177" i="12"/>
  <c r="G176" i="12"/>
  <c r="G175" i="12"/>
  <c r="G174" i="12"/>
  <c r="G173" i="12"/>
  <c r="G172" i="12"/>
  <c r="G171" i="12"/>
  <c r="G170" i="12"/>
  <c r="G169" i="12"/>
  <c r="G168" i="12"/>
  <c r="G167" i="12"/>
  <c r="G166" i="12"/>
  <c r="G165" i="12"/>
  <c r="G164" i="12"/>
  <c r="G163" i="12"/>
  <c r="G162" i="12"/>
  <c r="G161" i="12"/>
  <c r="G160" i="12"/>
  <c r="G159" i="12"/>
  <c r="G158" i="12"/>
  <c r="G157" i="12"/>
  <c r="G156" i="12"/>
  <c r="G155" i="12"/>
  <c r="G154" i="12"/>
  <c r="G153" i="12"/>
  <c r="G152" i="12"/>
  <c r="G151" i="12"/>
  <c r="G150" i="12"/>
  <c r="G149" i="12"/>
  <c r="G148" i="12"/>
  <c r="G147" i="12"/>
  <c r="G146" i="12"/>
  <c r="G145" i="12"/>
  <c r="G144" i="12"/>
  <c r="G143" i="12"/>
  <c r="G142" i="12"/>
  <c r="G141" i="12"/>
  <c r="G140" i="12"/>
  <c r="G139" i="12"/>
  <c r="G138" i="12"/>
  <c r="G65" i="12"/>
  <c r="G66" i="12"/>
  <c r="G67" i="12"/>
  <c r="G68" i="12"/>
  <c r="G69" i="12"/>
  <c r="G70" i="12"/>
  <c r="G71" i="12"/>
  <c r="G72" i="12"/>
  <c r="G73" i="12"/>
  <c r="G74" i="12"/>
  <c r="G75" i="12"/>
  <c r="G76" i="12"/>
  <c r="G77" i="12"/>
  <c r="G78" i="12"/>
  <c r="G79" i="12"/>
  <c r="G80" i="12"/>
  <c r="G101"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I203" i="12"/>
  <c r="I182" i="12"/>
  <c r="I181" i="12"/>
  <c r="I179" i="12"/>
  <c r="I178" i="12"/>
  <c r="I177" i="12"/>
  <c r="I176" i="12"/>
  <c r="I175" i="12"/>
  <c r="I174" i="12"/>
  <c r="I173" i="12"/>
  <c r="I171" i="12"/>
  <c r="I170" i="12"/>
  <c r="I169" i="12"/>
  <c r="I168" i="12"/>
  <c r="I167" i="12"/>
  <c r="I166" i="12"/>
  <c r="I165" i="12"/>
  <c r="I163" i="12"/>
  <c r="I162" i="12"/>
  <c r="I161" i="12"/>
  <c r="I160" i="12"/>
  <c r="I159" i="12"/>
  <c r="I158" i="12"/>
  <c r="I157" i="12"/>
  <c r="I155" i="12"/>
  <c r="I154" i="12"/>
  <c r="I153" i="12"/>
  <c r="I152" i="12"/>
  <c r="I151" i="12"/>
  <c r="I150" i="12"/>
  <c r="I149" i="12"/>
  <c r="I147" i="12"/>
  <c r="I146" i="12"/>
  <c r="I145" i="12"/>
  <c r="I144" i="12"/>
  <c r="I143" i="12"/>
  <c r="I142" i="12"/>
  <c r="I141" i="12"/>
  <c r="I139" i="12"/>
  <c r="I138" i="12"/>
  <c r="I80" i="12"/>
  <c r="I79" i="12"/>
  <c r="I78" i="12"/>
  <c r="I77" i="12"/>
  <c r="I74" i="12"/>
  <c r="I73" i="12"/>
  <c r="I72" i="12"/>
  <c r="I71" i="12"/>
  <c r="I70" i="12"/>
  <c r="I69" i="12"/>
  <c r="I66" i="12"/>
  <c r="I65" i="12"/>
  <c r="I64" i="12"/>
  <c r="I63" i="12"/>
  <c r="I62" i="12"/>
  <c r="I61" i="12"/>
  <c r="I58" i="12"/>
  <c r="I57" i="12"/>
  <c r="I56" i="12"/>
  <c r="I55" i="12"/>
  <c r="I54" i="12"/>
  <c r="I53" i="12"/>
  <c r="I50" i="12"/>
  <c r="I49" i="12"/>
  <c r="I48" i="12"/>
  <c r="I47" i="12"/>
  <c r="I46" i="12"/>
  <c r="I45" i="12"/>
  <c r="I42" i="12"/>
  <c r="I41" i="12"/>
  <c r="I40" i="12"/>
  <c r="I39" i="12"/>
  <c r="I38" i="12"/>
  <c r="F203" i="12"/>
  <c r="F182" i="12"/>
  <c r="F181" i="12"/>
  <c r="F180" i="12"/>
  <c r="F179" i="12"/>
  <c r="F178" i="12"/>
  <c r="F177" i="12"/>
  <c r="F176" i="12"/>
  <c r="F175" i="12"/>
  <c r="F174" i="12"/>
  <c r="F173" i="12"/>
  <c r="F172" i="12"/>
  <c r="F171" i="12"/>
  <c r="F170"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01" i="12"/>
  <c r="F80" i="12"/>
  <c r="F79" i="12"/>
  <c r="F78" i="12"/>
  <c r="F77" i="12"/>
  <c r="F76" i="12"/>
  <c r="F75" i="12"/>
  <c r="F74" i="12"/>
  <c r="F73" i="12"/>
  <c r="F72" i="12"/>
  <c r="F71" i="12"/>
  <c r="F70" i="12"/>
  <c r="F69" i="12"/>
  <c r="F68" i="12"/>
  <c r="F67" i="12"/>
  <c r="F66" i="12"/>
  <c r="F65" i="12"/>
  <c r="F64" i="12"/>
  <c r="F63" i="12"/>
  <c r="F62" i="12"/>
  <c r="F61" i="12"/>
  <c r="F60" i="12"/>
  <c r="F59" i="12"/>
  <c r="F58" i="12"/>
  <c r="F57" i="12"/>
  <c r="F56" i="12"/>
  <c r="F55" i="12"/>
  <c r="F54" i="12"/>
  <c r="F53" i="12"/>
  <c r="F52" i="12"/>
  <c r="F51" i="12"/>
  <c r="F50" i="12"/>
  <c r="F49" i="12"/>
  <c r="F48" i="12"/>
  <c r="F47" i="12"/>
  <c r="F46" i="12"/>
  <c r="F45" i="12"/>
  <c r="F44" i="12"/>
  <c r="F43" i="12"/>
  <c r="F42" i="12"/>
  <c r="F41" i="12"/>
  <c r="F40" i="12"/>
  <c r="F39" i="12"/>
  <c r="F38" i="12"/>
  <c r="D803" i="13" l="1"/>
  <c r="D399" i="13"/>
  <c r="K27" i="1"/>
  <c r="Q28" i="1" s="1"/>
  <c r="L32" i="1" s="1"/>
  <c r="T32" i="1" s="1"/>
  <c r="D52" i="14"/>
  <c r="D389" i="13"/>
  <c r="D591" i="13"/>
  <c r="D793" i="13"/>
  <c r="X82" i="2"/>
  <c r="AA82" i="2" s="1"/>
  <c r="U82" i="4" s="1"/>
  <c r="W82" i="4" s="1"/>
  <c r="X78" i="2"/>
  <c r="AA78" i="2" s="1"/>
  <c r="U78" i="4" s="1"/>
  <c r="W78" i="4" s="1"/>
  <c r="X74" i="2"/>
  <c r="AA74" i="2" s="1"/>
  <c r="U74" i="4" s="1"/>
  <c r="W74" i="4" s="1"/>
  <c r="H67" i="12"/>
  <c r="H43" i="12"/>
  <c r="H156" i="12"/>
  <c r="H180" i="12"/>
  <c r="H58" i="12"/>
  <c r="H149" i="12"/>
  <c r="H165" i="12"/>
  <c r="H65" i="12"/>
  <c r="H41" i="12"/>
  <c r="H142" i="12"/>
  <c r="H166" i="12"/>
  <c r="H174" i="12"/>
  <c r="H182" i="12"/>
  <c r="H80" i="12"/>
  <c r="H56" i="12"/>
  <c r="H159" i="12"/>
  <c r="H203" i="12"/>
  <c r="H79" i="12"/>
  <c r="H55" i="12"/>
  <c r="H144" i="12"/>
  <c r="H160" i="12"/>
  <c r="H76" i="12"/>
  <c r="H68" i="12"/>
  <c r="H60" i="12"/>
  <c r="H52" i="12"/>
  <c r="H44" i="12"/>
  <c r="H139" i="12"/>
  <c r="H147" i="12"/>
  <c r="H155" i="12"/>
  <c r="H163" i="12"/>
  <c r="H171" i="12"/>
  <c r="H179" i="12"/>
  <c r="H59" i="12"/>
  <c r="H140" i="12"/>
  <c r="H172" i="12"/>
  <c r="H74" i="12"/>
  <c r="H50" i="12"/>
  <c r="H141" i="12"/>
  <c r="H181" i="12"/>
  <c r="H101" i="12"/>
  <c r="H57" i="12"/>
  <c r="H150" i="12"/>
  <c r="H72" i="12"/>
  <c r="H48" i="12"/>
  <c r="H151" i="12"/>
  <c r="H175" i="12"/>
  <c r="H71" i="12"/>
  <c r="H47" i="12"/>
  <c r="H152" i="12"/>
  <c r="H176" i="12"/>
  <c r="H78" i="12"/>
  <c r="H70" i="12"/>
  <c r="H62" i="12"/>
  <c r="H54" i="12"/>
  <c r="H46" i="12"/>
  <c r="H38" i="12"/>
  <c r="H145" i="12"/>
  <c r="H153" i="12"/>
  <c r="H161" i="12"/>
  <c r="H169" i="12"/>
  <c r="H177" i="12"/>
  <c r="H75" i="12"/>
  <c r="H51" i="12"/>
  <c r="H148" i="12"/>
  <c r="H164" i="12"/>
  <c r="H66" i="12"/>
  <c r="H42" i="12"/>
  <c r="H157" i="12"/>
  <c r="H173" i="12"/>
  <c r="H73" i="12"/>
  <c r="H49" i="12"/>
  <c r="H158" i="12"/>
  <c r="H64" i="12"/>
  <c r="H40" i="12"/>
  <c r="H143" i="12"/>
  <c r="H167" i="12"/>
  <c r="H63" i="12"/>
  <c r="H39" i="12"/>
  <c r="H168" i="12"/>
  <c r="H77" i="12"/>
  <c r="H69" i="12"/>
  <c r="H61" i="12"/>
  <c r="H53" i="12"/>
  <c r="H45" i="12"/>
  <c r="H138" i="12"/>
  <c r="H146" i="12"/>
  <c r="H154" i="12"/>
  <c r="H162" i="12"/>
  <c r="H170" i="12"/>
  <c r="H178" i="12"/>
  <c r="M3" i="7"/>
  <c r="I11" i="4"/>
  <c r="I9" i="4"/>
  <c r="I25" i="4"/>
  <c r="I23" i="4"/>
  <c r="I22" i="4"/>
  <c r="D58" i="13"/>
  <c r="D462" i="13" s="1"/>
  <c r="D144" i="13"/>
  <c r="D548" i="13" s="1"/>
  <c r="D176" i="13"/>
  <c r="D580" i="13" s="1"/>
  <c r="D70" i="13"/>
  <c r="D272" i="13" s="1"/>
  <c r="D161" i="13"/>
  <c r="D565" i="13" s="1"/>
  <c r="D54" i="13"/>
  <c r="D256" i="13" s="1"/>
  <c r="D171" i="13"/>
  <c r="D777" i="13" s="1"/>
  <c r="D46" i="13"/>
  <c r="D248" i="13" s="1"/>
  <c r="D38" i="13"/>
  <c r="D240" i="13" s="1"/>
  <c r="D74" i="13"/>
  <c r="D680" i="13" s="1"/>
  <c r="D138" i="13"/>
  <c r="D542" i="13" s="1"/>
  <c r="D71" i="13"/>
  <c r="D677" i="13" s="1"/>
  <c r="D143" i="13"/>
  <c r="D749" i="13" s="1"/>
  <c r="D49" i="13"/>
  <c r="D453" i="13" s="1"/>
  <c r="D79" i="13"/>
  <c r="D685" i="13" s="1"/>
  <c r="D63" i="13"/>
  <c r="D669" i="13" s="1"/>
  <c r="D48" i="13"/>
  <c r="D250" i="13" s="1"/>
  <c r="D169" i="13"/>
  <c r="D371" i="13" s="1"/>
  <c r="D155" i="13"/>
  <c r="D761" i="13" s="1"/>
  <c r="D55" i="13"/>
  <c r="D661" i="13" s="1"/>
  <c r="D175" i="13"/>
  <c r="D781" i="13" s="1"/>
  <c r="D64" i="13"/>
  <c r="D670" i="13" s="1"/>
  <c r="D159" i="13"/>
  <c r="D765" i="13" s="1"/>
  <c r="D78" i="13"/>
  <c r="D62" i="13"/>
  <c r="D47" i="13"/>
  <c r="D653" i="13" s="1"/>
  <c r="D168" i="13"/>
  <c r="D370" i="13" s="1"/>
  <c r="D152" i="13"/>
  <c r="D354" i="13" s="1"/>
  <c r="D39" i="13"/>
  <c r="D645" i="13" s="1"/>
  <c r="D73" i="13"/>
  <c r="D477" i="13" s="1"/>
  <c r="D57" i="13"/>
  <c r="D461" i="13" s="1"/>
  <c r="D41" i="13"/>
  <c r="D445" i="13" s="1"/>
  <c r="D203" i="13"/>
  <c r="D809" i="13" s="1"/>
  <c r="D163" i="13"/>
  <c r="D769" i="13" s="1"/>
  <c r="D147" i="13"/>
  <c r="D551" i="13" s="1"/>
  <c r="D160" i="13"/>
  <c r="D766" i="13" s="1"/>
  <c r="D167" i="13"/>
  <c r="D151" i="13"/>
  <c r="D757" i="13" s="1"/>
  <c r="D72" i="13"/>
  <c r="D274" i="13" s="1"/>
  <c r="D56" i="13"/>
  <c r="D460" i="13" s="1"/>
  <c r="D40" i="13"/>
  <c r="D444" i="13" s="1"/>
  <c r="D177" i="13"/>
  <c r="D581" i="13" s="1"/>
  <c r="D162" i="13"/>
  <c r="D364" i="13" s="1"/>
  <c r="D146" i="13"/>
  <c r="D550" i="13" s="1"/>
  <c r="I101" i="12"/>
  <c r="D101" i="13"/>
  <c r="D42" i="13"/>
  <c r="D170" i="13"/>
  <c r="D145" i="13"/>
  <c r="D66" i="13"/>
  <c r="I43" i="12"/>
  <c r="D43" i="13"/>
  <c r="I51" i="12"/>
  <c r="D51" i="13"/>
  <c r="I59" i="12"/>
  <c r="D59" i="13"/>
  <c r="I67" i="12"/>
  <c r="D67" i="13"/>
  <c r="I75" i="12"/>
  <c r="D75" i="13"/>
  <c r="D65" i="13"/>
  <c r="D179" i="13"/>
  <c r="D154" i="13"/>
  <c r="I44" i="12"/>
  <c r="D44" i="13"/>
  <c r="I52" i="12"/>
  <c r="D52" i="13"/>
  <c r="I60" i="12"/>
  <c r="D60" i="13"/>
  <c r="I68" i="12"/>
  <c r="D68" i="13"/>
  <c r="I76" i="12"/>
  <c r="D76" i="13"/>
  <c r="I140" i="12"/>
  <c r="D140" i="13"/>
  <c r="I148" i="12"/>
  <c r="D148" i="13"/>
  <c r="I156" i="12"/>
  <c r="D156" i="13"/>
  <c r="I164" i="12"/>
  <c r="D164" i="13"/>
  <c r="I172" i="12"/>
  <c r="D172" i="13"/>
  <c r="I180" i="12"/>
  <c r="D180" i="13"/>
  <c r="D50" i="13"/>
  <c r="D178" i="13"/>
  <c r="D153" i="13"/>
  <c r="D139" i="13"/>
  <c r="D77" i="13"/>
  <c r="D69" i="13"/>
  <c r="D61" i="13"/>
  <c r="D53" i="13"/>
  <c r="D45" i="13"/>
  <c r="D182" i="13"/>
  <c r="D174" i="13"/>
  <c r="D166" i="13"/>
  <c r="D158" i="13"/>
  <c r="D150" i="13"/>
  <c r="D142" i="13"/>
  <c r="D80" i="13"/>
  <c r="D181" i="13"/>
  <c r="D173" i="13"/>
  <c r="D165" i="13"/>
  <c r="D157" i="13"/>
  <c r="D149" i="13"/>
  <c r="D141" i="13"/>
  <c r="I12" i="4"/>
  <c r="I24" i="4"/>
  <c r="X70" i="2"/>
  <c r="AA70" i="2" s="1"/>
  <c r="U70" i="4" s="1"/>
  <c r="W70" i="4" s="1"/>
  <c r="X184" i="2"/>
  <c r="AA184" i="2" s="1"/>
  <c r="X180" i="2"/>
  <c r="AA180" i="2" s="1"/>
  <c r="X176" i="2"/>
  <c r="AA176" i="2" s="1"/>
  <c r="X172" i="2"/>
  <c r="AA172" i="2" s="1"/>
  <c r="AA84" i="2"/>
  <c r="U84" i="4" s="1"/>
  <c r="W84" i="4" s="1"/>
  <c r="X72" i="2"/>
  <c r="AA72" i="2" s="1"/>
  <c r="U72" i="4" s="1"/>
  <c r="W72" i="4" s="1"/>
  <c r="X182" i="2"/>
  <c r="AA182" i="2" s="1"/>
  <c r="AB106" i="2"/>
  <c r="E23" i="1" s="1"/>
  <c r="AB208" i="2"/>
  <c r="K23" i="1" s="1"/>
  <c r="K3" i="7" s="1"/>
  <c r="X81" i="2"/>
  <c r="AA81" i="2" s="1"/>
  <c r="U81" i="4" s="1"/>
  <c r="W81" i="4" s="1"/>
  <c r="X80" i="2"/>
  <c r="AA80" i="2" s="1"/>
  <c r="U80" i="4" s="1"/>
  <c r="W80" i="4" s="1"/>
  <c r="X76" i="2"/>
  <c r="AA76" i="2" s="1"/>
  <c r="U76" i="4" s="1"/>
  <c r="W76" i="4" s="1"/>
  <c r="X68" i="2"/>
  <c r="AA68" i="2" s="1"/>
  <c r="U68" i="4" s="1"/>
  <c r="W68" i="4" s="1"/>
  <c r="X186" i="2"/>
  <c r="AA186" i="2" s="1"/>
  <c r="X178" i="2"/>
  <c r="AA178" i="2" s="1"/>
  <c r="X174" i="2"/>
  <c r="AA174" i="2" s="1"/>
  <c r="X170" i="2"/>
  <c r="AA170" i="2" s="1"/>
  <c r="X183" i="2"/>
  <c r="AA183" i="2" s="1"/>
  <c r="X73" i="2"/>
  <c r="AA73" i="2" s="1"/>
  <c r="U73" i="4" s="1"/>
  <c r="W73" i="4" s="1"/>
  <c r="X175" i="2"/>
  <c r="AA175" i="2" s="1"/>
  <c r="AA83" i="2"/>
  <c r="U83" i="4" s="1"/>
  <c r="W83" i="4" s="1"/>
  <c r="X79" i="2"/>
  <c r="AA79" i="2" s="1"/>
  <c r="U79" i="4" s="1"/>
  <c r="W79" i="4" s="1"/>
  <c r="X75" i="2"/>
  <c r="AA75" i="2" s="1"/>
  <c r="U75" i="4" s="1"/>
  <c r="W75" i="4" s="1"/>
  <c r="X71" i="2"/>
  <c r="AA71" i="2" s="1"/>
  <c r="U71" i="4" s="1"/>
  <c r="W71" i="4" s="1"/>
  <c r="X67" i="2"/>
  <c r="AA67" i="2" s="1"/>
  <c r="U67" i="4" s="1"/>
  <c r="W67" i="4" s="1"/>
  <c r="X185" i="2"/>
  <c r="AA185" i="2" s="1"/>
  <c r="X181" i="2"/>
  <c r="AA181" i="2" s="1"/>
  <c r="X177" i="2"/>
  <c r="AA177" i="2" s="1"/>
  <c r="X173" i="2"/>
  <c r="AA173" i="2" s="1"/>
  <c r="X169" i="2"/>
  <c r="AA169" i="2" s="1"/>
  <c r="X66" i="2"/>
  <c r="AA66" i="2" s="1"/>
  <c r="U66" i="4" s="1"/>
  <c r="W66" i="4" s="1"/>
  <c r="X168" i="2"/>
  <c r="AA168" i="2" s="1"/>
  <c r="X77" i="2"/>
  <c r="AA77" i="2" s="1"/>
  <c r="U77" i="4" s="1"/>
  <c r="W77" i="4" s="1"/>
  <c r="X69" i="2"/>
  <c r="AA69" i="2" s="1"/>
  <c r="U69" i="4" s="1"/>
  <c r="W69" i="4" s="1"/>
  <c r="X65" i="2"/>
  <c r="AA65" i="2" s="1"/>
  <c r="U65" i="4" s="1"/>
  <c r="W65" i="4" s="1"/>
  <c r="X179" i="2"/>
  <c r="AA179" i="2" s="1"/>
  <c r="X171" i="2"/>
  <c r="AA171" i="2" s="1"/>
  <c r="X167" i="2"/>
  <c r="AA167" i="2" s="1"/>
  <c r="N3" i="7" l="1"/>
  <c r="P3" i="7" s="1"/>
  <c r="D53" i="14"/>
  <c r="C181" i="12"/>
  <c r="L181" i="12" s="1"/>
  <c r="Z185" i="2"/>
  <c r="V184" i="4" s="1"/>
  <c r="U184" i="4"/>
  <c r="W184" i="4" s="1"/>
  <c r="C72" i="12"/>
  <c r="L72" i="12" s="1"/>
  <c r="Z76" i="2"/>
  <c r="V76" i="4" s="1"/>
  <c r="C63" i="12"/>
  <c r="L63" i="12" s="1"/>
  <c r="Z67" i="2"/>
  <c r="V67" i="4" s="1"/>
  <c r="C76" i="12"/>
  <c r="L76" i="12" s="1"/>
  <c r="Z80" i="2"/>
  <c r="V80" i="4" s="1"/>
  <c r="C67" i="12"/>
  <c r="L67" i="12" s="1"/>
  <c r="Z71" i="2"/>
  <c r="V71" i="4" s="1"/>
  <c r="C178" i="12"/>
  <c r="L178" i="12" s="1"/>
  <c r="Z182" i="2"/>
  <c r="V181" i="4" s="1"/>
  <c r="U181" i="4"/>
  <c r="W181" i="4" s="1"/>
  <c r="C70" i="12"/>
  <c r="L70" i="12" s="1"/>
  <c r="Z74" i="2"/>
  <c r="V74" i="4" s="1"/>
  <c r="C62" i="12"/>
  <c r="L62" i="12" s="1"/>
  <c r="Z66" i="2"/>
  <c r="V66" i="4" s="1"/>
  <c r="C166" i="12"/>
  <c r="L166" i="12" s="1"/>
  <c r="Z170" i="2"/>
  <c r="V169" i="4" s="1"/>
  <c r="U169" i="4"/>
  <c r="W169" i="4" s="1"/>
  <c r="C167" i="12"/>
  <c r="L167" i="12" s="1"/>
  <c r="Z171" i="2"/>
  <c r="V170" i="4" s="1"/>
  <c r="U170" i="4"/>
  <c r="W170" i="4" s="1"/>
  <c r="C175" i="12"/>
  <c r="L175" i="12" s="1"/>
  <c r="Z179" i="2"/>
  <c r="V178" i="4" s="1"/>
  <c r="U178" i="4"/>
  <c r="W178" i="4" s="1"/>
  <c r="C173" i="12"/>
  <c r="L173" i="12" s="1"/>
  <c r="U176" i="4"/>
  <c r="W176" i="4" s="1"/>
  <c r="Z177" i="2"/>
  <c r="V176" i="4" s="1"/>
  <c r="C182" i="12"/>
  <c r="L182" i="12" s="1"/>
  <c r="U185" i="4"/>
  <c r="W185" i="4" s="1"/>
  <c r="Z186" i="2"/>
  <c r="V185" i="4" s="1"/>
  <c r="C61" i="12"/>
  <c r="L61" i="12" s="1"/>
  <c r="Z65" i="2"/>
  <c r="V65" i="4" s="1"/>
  <c r="C177" i="12"/>
  <c r="L177" i="12" s="1"/>
  <c r="U180" i="4"/>
  <c r="W180" i="4" s="1"/>
  <c r="Z181" i="2"/>
  <c r="V180" i="4" s="1"/>
  <c r="C69" i="12"/>
  <c r="L69" i="12" s="1"/>
  <c r="Z73" i="2"/>
  <c r="V73" i="4" s="1"/>
  <c r="C64" i="12"/>
  <c r="L64" i="12" s="1"/>
  <c r="Z68" i="2"/>
  <c r="V68" i="4" s="1"/>
  <c r="C68" i="12"/>
  <c r="L68" i="12" s="1"/>
  <c r="Z72" i="2"/>
  <c r="V72" i="4" s="1"/>
  <c r="C65" i="12"/>
  <c r="L65" i="12" s="1"/>
  <c r="Z69" i="2"/>
  <c r="V69" i="4" s="1"/>
  <c r="C80" i="12"/>
  <c r="L80" i="12" s="1"/>
  <c r="Z84" i="2"/>
  <c r="V84" i="4" s="1"/>
  <c r="C180" i="12"/>
  <c r="L180" i="12" s="1"/>
  <c r="Z184" i="2"/>
  <c r="V183" i="4" s="1"/>
  <c r="U183" i="4"/>
  <c r="W183" i="4" s="1"/>
  <c r="C172" i="12"/>
  <c r="L172" i="12" s="1"/>
  <c r="U175" i="4"/>
  <c r="W175" i="4" s="1"/>
  <c r="Z176" i="2"/>
  <c r="V175" i="4" s="1"/>
  <c r="C176" i="12"/>
  <c r="L176" i="12" s="1"/>
  <c r="Z180" i="2"/>
  <c r="V179" i="4" s="1"/>
  <c r="U179" i="4"/>
  <c r="W179" i="4" s="1"/>
  <c r="C163" i="12"/>
  <c r="L163" i="12" s="1"/>
  <c r="Z167" i="2"/>
  <c r="V166" i="4" s="1"/>
  <c r="U166" i="4"/>
  <c r="W166" i="4" s="1"/>
  <c r="C75" i="12"/>
  <c r="L75" i="12" s="1"/>
  <c r="Z79" i="2"/>
  <c r="V79" i="4" s="1"/>
  <c r="C174" i="12"/>
  <c r="L174" i="12" s="1"/>
  <c r="Z178" i="2"/>
  <c r="V177" i="4" s="1"/>
  <c r="U177" i="4"/>
  <c r="W177" i="4" s="1"/>
  <c r="C179" i="12"/>
  <c r="L179" i="12" s="1"/>
  <c r="Z183" i="2"/>
  <c r="V182" i="4" s="1"/>
  <c r="U182" i="4"/>
  <c r="W182" i="4" s="1"/>
  <c r="C73" i="12"/>
  <c r="L73" i="12" s="1"/>
  <c r="Z77" i="2"/>
  <c r="V77" i="4" s="1"/>
  <c r="C168" i="12"/>
  <c r="L168" i="12" s="1"/>
  <c r="Z172" i="2"/>
  <c r="V171" i="4" s="1"/>
  <c r="U171" i="4"/>
  <c r="W171" i="4" s="1"/>
  <c r="C164" i="12"/>
  <c r="L164" i="12" s="1"/>
  <c r="U167" i="4"/>
  <c r="W167" i="4" s="1"/>
  <c r="Z168" i="2"/>
  <c r="V167" i="4" s="1"/>
  <c r="C74" i="12"/>
  <c r="L74" i="12" s="1"/>
  <c r="Z78" i="2"/>
  <c r="V78" i="4" s="1"/>
  <c r="C71" i="12"/>
  <c r="L71" i="12" s="1"/>
  <c r="Z75" i="2"/>
  <c r="V75" i="4" s="1"/>
  <c r="C77" i="12"/>
  <c r="L77" i="12" s="1"/>
  <c r="Z81" i="2"/>
  <c r="V81" i="4" s="1"/>
  <c r="C165" i="12"/>
  <c r="L165" i="12" s="1"/>
  <c r="Z169" i="2"/>
  <c r="V168" i="4" s="1"/>
  <c r="U168" i="4"/>
  <c r="W168" i="4" s="1"/>
  <c r="C170" i="12"/>
  <c r="L170" i="12" s="1"/>
  <c r="Z174" i="2"/>
  <c r="V173" i="4" s="1"/>
  <c r="U173" i="4"/>
  <c r="W173" i="4" s="1"/>
  <c r="C169" i="12"/>
  <c r="L169" i="12" s="1"/>
  <c r="U172" i="4"/>
  <c r="W172" i="4" s="1"/>
  <c r="Z173" i="2"/>
  <c r="V172" i="4" s="1"/>
  <c r="C79" i="12"/>
  <c r="L79" i="12" s="1"/>
  <c r="Z83" i="2"/>
  <c r="V83" i="4" s="1"/>
  <c r="C66" i="12"/>
  <c r="L66" i="12" s="1"/>
  <c r="Z70" i="2"/>
  <c r="V70" i="4" s="1"/>
  <c r="C171" i="12"/>
  <c r="L171" i="12" s="1"/>
  <c r="U174" i="4"/>
  <c r="W174" i="4" s="1"/>
  <c r="Z175" i="2"/>
  <c r="V174" i="4" s="1"/>
  <c r="C78" i="12"/>
  <c r="L78" i="12" s="1"/>
  <c r="Z82" i="2"/>
  <c r="V82" i="4" s="1"/>
  <c r="J3" i="7"/>
  <c r="Q23" i="1"/>
  <c r="L30" i="1" s="1"/>
  <c r="D664" i="13"/>
  <c r="D782" i="13"/>
  <c r="D750" i="13"/>
  <c r="D478" i="13"/>
  <c r="D644" i="13"/>
  <c r="D260" i="13"/>
  <c r="D442" i="13"/>
  <c r="D467" i="13"/>
  <c r="D265" i="13"/>
  <c r="D679" i="13"/>
  <c r="D652" i="13"/>
  <c r="D458" i="13"/>
  <c r="D450" i="13"/>
  <c r="D474" i="13"/>
  <c r="D767" i="13"/>
  <c r="D363" i="13"/>
  <c r="D281" i="13"/>
  <c r="D373" i="13"/>
  <c r="D349" i="13"/>
  <c r="D660" i="13"/>
  <c r="D266" i="13"/>
  <c r="D564" i="13"/>
  <c r="D378" i="13"/>
  <c r="D348" i="13"/>
  <c r="D242" i="13"/>
  <c r="D775" i="13"/>
  <c r="D276" i="13"/>
  <c r="D676" i="13"/>
  <c r="D443" i="13"/>
  <c r="D483" i="13"/>
  <c r="D575" i="13"/>
  <c r="D241" i="13"/>
  <c r="D468" i="13"/>
  <c r="D752" i="13"/>
  <c r="D346" i="13"/>
  <c r="D744" i="13"/>
  <c r="D655" i="13"/>
  <c r="D251" i="13"/>
  <c r="D753" i="13"/>
  <c r="D678" i="13"/>
  <c r="D475" i="13"/>
  <c r="D783" i="13"/>
  <c r="D566" i="13"/>
  <c r="D768" i="13"/>
  <c r="D758" i="13"/>
  <c r="D662" i="13"/>
  <c r="D340" i="13"/>
  <c r="D556" i="13"/>
  <c r="D459" i="13"/>
  <c r="D273" i="13"/>
  <c r="D379" i="13"/>
  <c r="D362" i="13"/>
  <c r="D646" i="13"/>
  <c r="D572" i="13"/>
  <c r="D257" i="13"/>
  <c r="D451" i="13"/>
  <c r="D264" i="13"/>
  <c r="D668" i="13"/>
  <c r="D573" i="13"/>
  <c r="D353" i="13"/>
  <c r="D555" i="13"/>
  <c r="D280" i="13"/>
  <c r="D684" i="13"/>
  <c r="D357" i="13"/>
  <c r="D476" i="13"/>
  <c r="D258" i="13"/>
  <c r="D369" i="13"/>
  <c r="D571" i="13"/>
  <c r="D361" i="13"/>
  <c r="D563" i="13"/>
  <c r="D466" i="13"/>
  <c r="D773" i="13"/>
  <c r="D647" i="13"/>
  <c r="D663" i="13"/>
  <c r="D275" i="13"/>
  <c r="D774" i="13"/>
  <c r="D654" i="13"/>
  <c r="D249" i="13"/>
  <c r="D559" i="13"/>
  <c r="D243" i="13"/>
  <c r="D259" i="13"/>
  <c r="D567" i="13"/>
  <c r="D452" i="13"/>
  <c r="D377" i="13"/>
  <c r="D579" i="13"/>
  <c r="D482" i="13"/>
  <c r="D365" i="13"/>
  <c r="D345" i="13"/>
  <c r="D547" i="13"/>
  <c r="D405" i="13"/>
  <c r="D607" i="13"/>
  <c r="D341" i="13"/>
  <c r="D543" i="13"/>
  <c r="D745" i="13"/>
  <c r="D262" i="13"/>
  <c r="D666" i="13"/>
  <c r="D464" i="13"/>
  <c r="D277" i="13"/>
  <c r="D681" i="13"/>
  <c r="D479" i="13"/>
  <c r="D303" i="13"/>
  <c r="D707" i="13"/>
  <c r="D505" i="13"/>
  <c r="D255" i="13"/>
  <c r="D457" i="13"/>
  <c r="D659" i="13"/>
  <c r="D355" i="13"/>
  <c r="D759" i="13"/>
  <c r="D557" i="13"/>
  <c r="D375" i="13"/>
  <c r="D577" i="13"/>
  <c r="D779" i="13"/>
  <c r="D384" i="13"/>
  <c r="D586" i="13"/>
  <c r="D788" i="13"/>
  <c r="D356" i="13"/>
  <c r="D760" i="13"/>
  <c r="D558" i="13"/>
  <c r="D268" i="13"/>
  <c r="D672" i="13"/>
  <c r="D470" i="13"/>
  <c r="D383" i="13"/>
  <c r="D585" i="13"/>
  <c r="D787" i="13"/>
  <c r="D382" i="13"/>
  <c r="D584" i="13"/>
  <c r="D786" i="13"/>
  <c r="D247" i="13"/>
  <c r="D449" i="13"/>
  <c r="D651" i="13"/>
  <c r="D350" i="13"/>
  <c r="D552" i="13"/>
  <c r="D754" i="13"/>
  <c r="D245" i="13"/>
  <c r="D649" i="13"/>
  <c r="D447" i="13"/>
  <c r="D282" i="13"/>
  <c r="D484" i="13"/>
  <c r="D686" i="13"/>
  <c r="D344" i="13"/>
  <c r="D546" i="13"/>
  <c r="D748" i="13"/>
  <c r="D263" i="13"/>
  <c r="D465" i="13"/>
  <c r="D667" i="13"/>
  <c r="D380" i="13"/>
  <c r="D784" i="13"/>
  <c r="D582" i="13"/>
  <c r="D374" i="13"/>
  <c r="D576" i="13"/>
  <c r="D778" i="13"/>
  <c r="D254" i="13"/>
  <c r="D658" i="13"/>
  <c r="D456" i="13"/>
  <c r="D381" i="13"/>
  <c r="D583" i="13"/>
  <c r="D785" i="13"/>
  <c r="D269" i="13"/>
  <c r="D673" i="13"/>
  <c r="D471" i="13"/>
  <c r="D343" i="13"/>
  <c r="D545" i="13"/>
  <c r="D747" i="13"/>
  <c r="D352" i="13"/>
  <c r="D554" i="13"/>
  <c r="D756" i="13"/>
  <c r="D271" i="13"/>
  <c r="D473" i="13"/>
  <c r="D675" i="13"/>
  <c r="D347" i="13"/>
  <c r="D751" i="13"/>
  <c r="D549" i="13"/>
  <c r="D351" i="13"/>
  <c r="D553" i="13"/>
  <c r="D755" i="13"/>
  <c r="D360" i="13"/>
  <c r="D562" i="13"/>
  <c r="D764" i="13"/>
  <c r="D279" i="13"/>
  <c r="D481" i="13"/>
  <c r="D683" i="13"/>
  <c r="D366" i="13"/>
  <c r="D568" i="13"/>
  <c r="D770" i="13"/>
  <c r="D278" i="13"/>
  <c r="D682" i="13"/>
  <c r="D480" i="13"/>
  <c r="D246" i="13"/>
  <c r="D650" i="13"/>
  <c r="D448" i="13"/>
  <c r="D261" i="13"/>
  <c r="D665" i="13"/>
  <c r="D463" i="13"/>
  <c r="D372" i="13"/>
  <c r="D776" i="13"/>
  <c r="D574" i="13"/>
  <c r="D359" i="13"/>
  <c r="D561" i="13"/>
  <c r="D763" i="13"/>
  <c r="D368" i="13"/>
  <c r="D570" i="13"/>
  <c r="D772" i="13"/>
  <c r="D252" i="13"/>
  <c r="D656" i="13"/>
  <c r="D454" i="13"/>
  <c r="D267" i="13"/>
  <c r="D671" i="13"/>
  <c r="D469" i="13"/>
  <c r="D244" i="13"/>
  <c r="D648" i="13"/>
  <c r="D446" i="13"/>
  <c r="D342" i="13"/>
  <c r="D544" i="13"/>
  <c r="D746" i="13"/>
  <c r="D367" i="13"/>
  <c r="D569" i="13"/>
  <c r="D771" i="13"/>
  <c r="D376" i="13"/>
  <c r="D578" i="13"/>
  <c r="D780" i="13"/>
  <c r="D358" i="13"/>
  <c r="D560" i="13"/>
  <c r="D762" i="13"/>
  <c r="D270" i="13"/>
  <c r="D674" i="13"/>
  <c r="D472" i="13"/>
  <c r="D253" i="13"/>
  <c r="D657" i="13"/>
  <c r="D455" i="13"/>
  <c r="D3" i="7"/>
  <c r="B3" i="7"/>
  <c r="F83" i="14" l="1"/>
  <c r="F81" i="14"/>
  <c r="F79" i="14"/>
  <c r="F77" i="14"/>
  <c r="F75" i="14"/>
  <c r="F73" i="14"/>
  <c r="F69" i="14"/>
  <c r="F67" i="14"/>
  <c r="F65" i="14"/>
  <c r="F63" i="14"/>
  <c r="F61" i="14"/>
  <c r="F59" i="14"/>
  <c r="F82" i="14"/>
  <c r="F80" i="14"/>
  <c r="F78" i="14"/>
  <c r="F76" i="14"/>
  <c r="F74" i="14"/>
  <c r="F72" i="14"/>
  <c r="F58" i="14"/>
  <c r="F68" i="14"/>
  <c r="F66" i="14"/>
  <c r="F64" i="14"/>
  <c r="F62" i="14"/>
  <c r="F60" i="14"/>
  <c r="F53" i="14"/>
  <c r="F49" i="14"/>
  <c r="F45" i="14"/>
  <c r="F17" i="14"/>
  <c r="F18" i="14"/>
  <c r="F19" i="14"/>
  <c r="F20" i="14"/>
  <c r="F21" i="14"/>
  <c r="F22" i="14"/>
  <c r="F23" i="14"/>
  <c r="F24" i="14"/>
  <c r="F25" i="14"/>
  <c r="F26" i="14"/>
  <c r="F27" i="14"/>
  <c r="F54" i="14"/>
  <c r="F50" i="14"/>
  <c r="F46" i="14"/>
  <c r="F55" i="14"/>
  <c r="F51" i="14"/>
  <c r="F47" i="14"/>
  <c r="F52" i="14"/>
  <c r="F48" i="14"/>
  <c r="F44" i="14"/>
  <c r="F41" i="14"/>
  <c r="F40" i="14"/>
  <c r="F39" i="14"/>
  <c r="F38" i="14"/>
  <c r="F37" i="14"/>
  <c r="F36" i="14"/>
  <c r="F35" i="14"/>
  <c r="F34" i="14"/>
  <c r="F33" i="14"/>
  <c r="F32" i="14"/>
  <c r="F31" i="14"/>
  <c r="F30" i="14"/>
  <c r="C53" i="14"/>
  <c r="C49" i="14"/>
  <c r="C45" i="14"/>
  <c r="C44" i="14"/>
  <c r="C41" i="14"/>
  <c r="C39" i="14"/>
  <c r="C37" i="14"/>
  <c r="C35" i="14"/>
  <c r="C33" i="14"/>
  <c r="C31" i="14"/>
  <c r="C20" i="14"/>
  <c r="C52" i="14"/>
  <c r="C48" i="14"/>
  <c r="C17" i="14"/>
  <c r="C19" i="14"/>
  <c r="C21" i="14"/>
  <c r="C23" i="14"/>
  <c r="C25" i="14"/>
  <c r="C27" i="14"/>
  <c r="C50" i="14"/>
  <c r="C18" i="14"/>
  <c r="C26" i="14"/>
  <c r="C55" i="14"/>
  <c r="C51" i="14"/>
  <c r="C47" i="14"/>
  <c r="C40" i="14"/>
  <c r="C38" i="14"/>
  <c r="C36" i="14"/>
  <c r="C34" i="14"/>
  <c r="C32" i="14"/>
  <c r="C30" i="14"/>
  <c r="C54" i="14"/>
  <c r="C46" i="14"/>
  <c r="C22" i="14"/>
  <c r="C24" i="14"/>
  <c r="D54" i="14"/>
  <c r="C3" i="7"/>
  <c r="B25" i="4"/>
  <c r="B7" i="4"/>
  <c r="B13" i="4"/>
  <c r="B12" i="4"/>
  <c r="B24" i="4"/>
  <c r="B23" i="4"/>
  <c r="B22" i="4"/>
  <c r="B9" i="4"/>
  <c r="B8" i="4"/>
  <c r="B21" i="4"/>
  <c r="B11" i="4"/>
  <c r="B10" i="4"/>
  <c r="C2" i="11"/>
  <c r="C2" i="14"/>
  <c r="C7" i="14"/>
  <c r="C9" i="14"/>
  <c r="C11" i="14"/>
  <c r="C13" i="14"/>
  <c r="C8" i="14"/>
  <c r="C3" i="14"/>
  <c r="C6" i="14"/>
  <c r="C10" i="14"/>
  <c r="C12" i="14"/>
  <c r="C5" i="14"/>
  <c r="C16" i="14"/>
  <c r="C4" i="14"/>
  <c r="F9" i="14"/>
  <c r="F13" i="14"/>
  <c r="F10" i="14"/>
  <c r="F16" i="14"/>
  <c r="F11" i="14"/>
  <c r="F12" i="14"/>
  <c r="E3" i="7"/>
  <c r="E2" i="11"/>
  <c r="AC6" i="2"/>
  <c r="O138" i="2"/>
  <c r="AC138" i="2" s="1"/>
  <c r="O130" i="2"/>
  <c r="AC130" i="2" s="1"/>
  <c r="O122" i="2"/>
  <c r="O114" i="2"/>
  <c r="O128" i="2"/>
  <c r="AC128" i="2" s="1"/>
  <c r="O112" i="2"/>
  <c r="O133" i="2"/>
  <c r="AC133" i="2" s="1"/>
  <c r="O109" i="2"/>
  <c r="O116" i="2"/>
  <c r="O123" i="2"/>
  <c r="AC123" i="2" s="1"/>
  <c r="O137" i="2"/>
  <c r="AC137" i="2" s="1"/>
  <c r="O129" i="2"/>
  <c r="AC129" i="2" s="1"/>
  <c r="O121" i="2"/>
  <c r="O113" i="2"/>
  <c r="O136" i="2"/>
  <c r="AC136" i="2" s="1"/>
  <c r="O120" i="2"/>
  <c r="O117" i="2"/>
  <c r="O140" i="2"/>
  <c r="AC140" i="2" s="1"/>
  <c r="O124" i="2"/>
  <c r="AC124" i="2" s="1"/>
  <c r="O131" i="2"/>
  <c r="AC131" i="2" s="1"/>
  <c r="O135" i="2"/>
  <c r="AC135" i="2" s="1"/>
  <c r="O127" i="2"/>
  <c r="AC127" i="2" s="1"/>
  <c r="O119" i="2"/>
  <c r="O111" i="2"/>
  <c r="O134" i="2"/>
  <c r="AC134" i="2" s="1"/>
  <c r="O126" i="2"/>
  <c r="AC126" i="2" s="1"/>
  <c r="O118" i="2"/>
  <c r="O110" i="2"/>
  <c r="O125" i="2"/>
  <c r="AC125" i="2" s="1"/>
  <c r="O132" i="2"/>
  <c r="AC132" i="2" s="1"/>
  <c r="O108" i="2"/>
  <c r="O139" i="2"/>
  <c r="AC139" i="2" s="1"/>
  <c r="O115" i="2"/>
  <c r="V2" i="2"/>
  <c r="A3" i="14"/>
  <c r="A4" i="14"/>
  <c r="A5" i="14"/>
  <c r="A6" i="14"/>
  <c r="A7" i="14"/>
  <c r="A8" i="14"/>
  <c r="S117" i="2" l="1"/>
  <c r="S120" i="2"/>
  <c r="S16" i="2"/>
  <c r="S118" i="2"/>
  <c r="S14" i="2"/>
  <c r="S121" i="2"/>
  <c r="S116" i="2"/>
  <c r="S119" i="2"/>
  <c r="S15" i="2"/>
  <c r="S122" i="2"/>
  <c r="P122" i="2"/>
  <c r="AC122" i="2" s="1"/>
  <c r="P121" i="2"/>
  <c r="AC121" i="2" s="1"/>
  <c r="P120" i="2"/>
  <c r="AC120" i="2" s="1"/>
  <c r="P119" i="2"/>
  <c r="AC119" i="2" s="1"/>
  <c r="D115" i="13" s="1"/>
  <c r="P118" i="2"/>
  <c r="AC118" i="2" s="1"/>
  <c r="P117" i="2"/>
  <c r="AC117" i="2" s="1"/>
  <c r="P116" i="2"/>
  <c r="AC116" i="2" s="1"/>
  <c r="B81" i="14"/>
  <c r="B77" i="14"/>
  <c r="B73" i="14"/>
  <c r="B66" i="14"/>
  <c r="B62" i="14"/>
  <c r="B82" i="14"/>
  <c r="B78" i="14"/>
  <c r="B74" i="14"/>
  <c r="B67" i="14"/>
  <c r="B63" i="14"/>
  <c r="B59" i="14"/>
  <c r="B83" i="14"/>
  <c r="B79" i="14"/>
  <c r="B75" i="14"/>
  <c r="B68" i="14"/>
  <c r="B64" i="14"/>
  <c r="B60" i="14"/>
  <c r="B80" i="14"/>
  <c r="B76" i="14"/>
  <c r="B72" i="14"/>
  <c r="B69" i="14"/>
  <c r="B65" i="14"/>
  <c r="B61" i="14"/>
  <c r="B58" i="14"/>
  <c r="S10" i="2"/>
  <c r="Q10" i="2" s="1"/>
  <c r="S12" i="2"/>
  <c r="S112" i="2"/>
  <c r="S114" i="2"/>
  <c r="S110" i="2"/>
  <c r="S115" i="2"/>
  <c r="S13" i="2"/>
  <c r="S113" i="2"/>
  <c r="S11" i="2"/>
  <c r="S111" i="2"/>
  <c r="P113" i="2"/>
  <c r="AC113" i="2" s="1"/>
  <c r="P112" i="2"/>
  <c r="AC112" i="2" s="1"/>
  <c r="D108" i="13" s="1"/>
  <c r="P114" i="2"/>
  <c r="AC114" i="2" s="1"/>
  <c r="P111" i="2"/>
  <c r="AC111" i="2" s="1"/>
  <c r="P110" i="2"/>
  <c r="AC110" i="2" s="1"/>
  <c r="P115" i="2"/>
  <c r="AC115" i="2" s="1"/>
  <c r="S9" i="2"/>
  <c r="T9" i="2" s="1"/>
  <c r="S108" i="2"/>
  <c r="S109" i="2"/>
  <c r="P109" i="2"/>
  <c r="AC109" i="2" s="1"/>
  <c r="P108" i="2"/>
  <c r="AC108" i="2" s="1"/>
  <c r="B54" i="14"/>
  <c r="B50" i="14"/>
  <c r="B46" i="14"/>
  <c r="B17" i="14"/>
  <c r="B19" i="14"/>
  <c r="B21" i="14"/>
  <c r="B23" i="14"/>
  <c r="B25" i="14"/>
  <c r="B27" i="14"/>
  <c r="B51" i="14"/>
  <c r="B47" i="14"/>
  <c r="B34" i="14"/>
  <c r="B30" i="14"/>
  <c r="B53" i="14"/>
  <c r="B49" i="14"/>
  <c r="B45" i="14"/>
  <c r="B44" i="14"/>
  <c r="B41" i="14"/>
  <c r="B39" i="14"/>
  <c r="B37" i="14"/>
  <c r="B35" i="14"/>
  <c r="B33" i="14"/>
  <c r="B31" i="14"/>
  <c r="B55" i="14"/>
  <c r="B38" i="14"/>
  <c r="B32" i="14"/>
  <c r="B52" i="14"/>
  <c r="B48" i="14"/>
  <c r="B18" i="14"/>
  <c r="B20" i="14"/>
  <c r="B22" i="14"/>
  <c r="B24" i="14"/>
  <c r="B26" i="14"/>
  <c r="B40" i="14"/>
  <c r="B36" i="14"/>
  <c r="D55" i="14"/>
  <c r="S8" i="2"/>
  <c r="S7" i="2"/>
  <c r="I13" i="12"/>
  <c r="D13" i="13"/>
  <c r="I31" i="12"/>
  <c r="D31" i="13"/>
  <c r="I135" i="12"/>
  <c r="D135" i="13"/>
  <c r="I127" i="12"/>
  <c r="D127" i="13"/>
  <c r="I27" i="12"/>
  <c r="D27" i="13"/>
  <c r="I36" i="12"/>
  <c r="D36" i="13"/>
  <c r="I14" i="12"/>
  <c r="D14" i="13"/>
  <c r="I33" i="12"/>
  <c r="D33" i="13"/>
  <c r="I35" i="12"/>
  <c r="D35" i="13"/>
  <c r="I5" i="12"/>
  <c r="D5" i="13"/>
  <c r="I131" i="12"/>
  <c r="D131" i="13"/>
  <c r="I23" i="12"/>
  <c r="D23" i="13"/>
  <c r="I18" i="12"/>
  <c r="D18" i="13"/>
  <c r="I22" i="12"/>
  <c r="D22" i="13"/>
  <c r="I121" i="12"/>
  <c r="D121" i="13"/>
  <c r="I9" i="12"/>
  <c r="D9" i="13"/>
  <c r="I30" i="12"/>
  <c r="D30" i="13"/>
  <c r="I21" i="12"/>
  <c r="D21" i="13"/>
  <c r="I10" i="12"/>
  <c r="D10" i="13"/>
  <c r="I26" i="12"/>
  <c r="D26" i="13"/>
  <c r="I134" i="12"/>
  <c r="D134" i="13"/>
  <c r="I34" i="12"/>
  <c r="D34" i="13"/>
  <c r="I129" i="12"/>
  <c r="D129" i="13"/>
  <c r="I2" i="12"/>
  <c r="D2" i="13"/>
  <c r="I132" i="12"/>
  <c r="D132" i="13"/>
  <c r="I20" i="12"/>
  <c r="D20" i="13"/>
  <c r="I16" i="12"/>
  <c r="D16" i="13"/>
  <c r="I128" i="12"/>
  <c r="D128" i="13"/>
  <c r="I122" i="12"/>
  <c r="D122" i="13"/>
  <c r="I3" i="12"/>
  <c r="D3" i="13"/>
  <c r="I7" i="12"/>
  <c r="D7" i="13"/>
  <c r="I25" i="12"/>
  <c r="D25" i="13"/>
  <c r="I28" i="12"/>
  <c r="D28" i="13"/>
  <c r="I24" i="12"/>
  <c r="D24" i="13"/>
  <c r="I137" i="12"/>
  <c r="D137" i="13"/>
  <c r="I4" i="12"/>
  <c r="D4" i="13"/>
  <c r="I12" i="12"/>
  <c r="D12" i="13"/>
  <c r="I126" i="12"/>
  <c r="D126" i="13"/>
  <c r="I29" i="12"/>
  <c r="D29" i="13"/>
  <c r="I124" i="12"/>
  <c r="D124" i="13"/>
  <c r="I120" i="12"/>
  <c r="D120" i="13"/>
  <c r="I125" i="12"/>
  <c r="D125" i="13"/>
  <c r="I8" i="12"/>
  <c r="D8" i="13"/>
  <c r="I136" i="12"/>
  <c r="D136" i="13"/>
  <c r="I133" i="12"/>
  <c r="D133" i="13"/>
  <c r="I17" i="12"/>
  <c r="D17" i="13"/>
  <c r="I11" i="12"/>
  <c r="D11" i="13"/>
  <c r="I130" i="12"/>
  <c r="D130" i="13"/>
  <c r="I123" i="12"/>
  <c r="D123" i="13"/>
  <c r="I19" i="12"/>
  <c r="D19" i="13"/>
  <c r="I15" i="12"/>
  <c r="D15" i="13"/>
  <c r="I119" i="12"/>
  <c r="D119" i="13"/>
  <c r="I6" i="12"/>
  <c r="D6" i="13"/>
  <c r="I32" i="12"/>
  <c r="D32" i="13"/>
  <c r="B9" i="14"/>
  <c r="B11" i="14"/>
  <c r="B13" i="14"/>
  <c r="B10" i="14"/>
  <c r="B12" i="14"/>
  <c r="B16" i="14"/>
  <c r="F37" i="12"/>
  <c r="Q8" i="2"/>
  <c r="S6" i="2"/>
  <c r="Q6" i="2" s="1"/>
  <c r="P26" i="4"/>
  <c r="E21" i="14" s="1"/>
  <c r="P27" i="4"/>
  <c r="E22" i="14" s="1"/>
  <c r="P32" i="4"/>
  <c r="E27" i="14" s="1"/>
  <c r="P8" i="4"/>
  <c r="E3" i="14" s="1"/>
  <c r="P9" i="4"/>
  <c r="E4" i="14" s="1"/>
  <c r="I118" i="12" l="1"/>
  <c r="D118" i="13"/>
  <c r="D724" i="13" s="1"/>
  <c r="I114" i="12"/>
  <c r="D114" i="13"/>
  <c r="D518" i="13" s="1"/>
  <c r="I116" i="12"/>
  <c r="D116" i="13"/>
  <c r="D520" i="13" s="1"/>
  <c r="I117" i="12"/>
  <c r="D117" i="13"/>
  <c r="D319" i="13" s="1"/>
  <c r="D112" i="13"/>
  <c r="D718" i="13" s="1"/>
  <c r="I112" i="12"/>
  <c r="D113" i="13"/>
  <c r="D315" i="13" s="1"/>
  <c r="I113" i="12"/>
  <c r="Q119" i="2"/>
  <c r="U119" i="2"/>
  <c r="T119" i="2"/>
  <c r="G115" i="12" s="1"/>
  <c r="Q116" i="2"/>
  <c r="U116" i="2"/>
  <c r="T116" i="2"/>
  <c r="Q121" i="2"/>
  <c r="T121" i="2"/>
  <c r="U121" i="2"/>
  <c r="T14" i="2"/>
  <c r="G10" i="12" s="1"/>
  <c r="Q14" i="2"/>
  <c r="U14" i="2"/>
  <c r="I115" i="12"/>
  <c r="Q118" i="2"/>
  <c r="U118" i="2"/>
  <c r="T118" i="2"/>
  <c r="G114" i="12" s="1"/>
  <c r="T16" i="2"/>
  <c r="Q16" i="2"/>
  <c r="U16" i="2"/>
  <c r="U9" i="2"/>
  <c r="Q122" i="2"/>
  <c r="U122" i="2"/>
  <c r="T122" i="2"/>
  <c r="G118" i="12" s="1"/>
  <c r="Q120" i="2"/>
  <c r="U120" i="2"/>
  <c r="T120" i="2"/>
  <c r="G116" i="12" s="1"/>
  <c r="T15" i="2"/>
  <c r="G11" i="12" s="1"/>
  <c r="Q15" i="2"/>
  <c r="U15" i="2"/>
  <c r="Q117" i="2"/>
  <c r="U117" i="2"/>
  <c r="T117" i="2"/>
  <c r="G113" i="12" s="1"/>
  <c r="U10" i="2"/>
  <c r="T10" i="2"/>
  <c r="G6" i="12" s="1"/>
  <c r="D107" i="13"/>
  <c r="D511" i="13" s="1"/>
  <c r="I107" i="12"/>
  <c r="D111" i="13"/>
  <c r="D313" i="13" s="1"/>
  <c r="I111" i="12"/>
  <c r="Q113" i="2"/>
  <c r="T113" i="2"/>
  <c r="G109" i="12" s="1"/>
  <c r="U113" i="2"/>
  <c r="Q13" i="2"/>
  <c r="T13" i="2"/>
  <c r="G9" i="12" s="1"/>
  <c r="U13" i="2"/>
  <c r="Q115" i="2"/>
  <c r="T115" i="2"/>
  <c r="U115" i="2"/>
  <c r="U110" i="2"/>
  <c r="T110" i="2"/>
  <c r="G106" i="12" s="1"/>
  <c r="Q110" i="2"/>
  <c r="Q114" i="2"/>
  <c r="U114" i="2"/>
  <c r="T114" i="2"/>
  <c r="G110" i="12" s="1"/>
  <c r="Q112" i="2"/>
  <c r="T112" i="2"/>
  <c r="G108" i="12" s="1"/>
  <c r="U112" i="2"/>
  <c r="U111" i="2"/>
  <c r="T111" i="2"/>
  <c r="G107" i="12" s="1"/>
  <c r="Q111" i="2"/>
  <c r="U12" i="2"/>
  <c r="Q12" i="2"/>
  <c r="T12" i="2"/>
  <c r="G8" i="12" s="1"/>
  <c r="Q9" i="2"/>
  <c r="T11" i="2"/>
  <c r="G7" i="12" s="1"/>
  <c r="Q11" i="2"/>
  <c r="U11" i="2"/>
  <c r="I109" i="12"/>
  <c r="D109" i="13"/>
  <c r="D311" i="13" s="1"/>
  <c r="D106" i="13"/>
  <c r="D308" i="13" s="1"/>
  <c r="I106" i="12"/>
  <c r="D110" i="13"/>
  <c r="D312" i="13" s="1"/>
  <c r="I110" i="12"/>
  <c r="I108" i="12"/>
  <c r="T109" i="2"/>
  <c r="G105" i="12" s="1"/>
  <c r="U109" i="2"/>
  <c r="Q109" i="2"/>
  <c r="U108" i="2"/>
  <c r="Q108" i="2"/>
  <c r="T108" i="2"/>
  <c r="G104" i="12" s="1"/>
  <c r="I105" i="12"/>
  <c r="D105" i="13"/>
  <c r="D307" i="13" s="1"/>
  <c r="I104" i="12"/>
  <c r="D104" i="13"/>
  <c r="D508" i="13" s="1"/>
  <c r="T7" i="2"/>
  <c r="G3" i="12" s="1"/>
  <c r="Q7" i="2"/>
  <c r="U7" i="2"/>
  <c r="U6" i="2"/>
  <c r="T6" i="2"/>
  <c r="G2" i="12" s="1"/>
  <c r="T8" i="2"/>
  <c r="G4" i="12" s="1"/>
  <c r="U8" i="2"/>
  <c r="D208" i="13"/>
  <c r="D410" i="13"/>
  <c r="D612" i="13"/>
  <c r="D327" i="13"/>
  <c r="D529" i="13"/>
  <c r="D731" i="13"/>
  <c r="D205" i="13"/>
  <c r="D609" i="13"/>
  <c r="D407" i="13"/>
  <c r="D218" i="13"/>
  <c r="D420" i="13"/>
  <c r="D622" i="13"/>
  <c r="D236" i="13"/>
  <c r="D640" i="13"/>
  <c r="D438" i="13"/>
  <c r="D212" i="13"/>
  <c r="D616" i="13"/>
  <c r="D414" i="13"/>
  <c r="D232" i="13"/>
  <c r="D434" i="13"/>
  <c r="D636" i="13"/>
  <c r="D224" i="13"/>
  <c r="D426" i="13"/>
  <c r="D628" i="13"/>
  <c r="D216" i="13"/>
  <c r="D418" i="13"/>
  <c r="D620" i="13"/>
  <c r="D321" i="13"/>
  <c r="D725" i="13"/>
  <c r="D523" i="13"/>
  <c r="D332" i="13"/>
  <c r="D736" i="13"/>
  <c r="D534" i="13"/>
  <c r="D338" i="13"/>
  <c r="D742" i="13"/>
  <c r="D540" i="13"/>
  <c r="D322" i="13"/>
  <c r="D726" i="13"/>
  <c r="D524" i="13"/>
  <c r="D231" i="13"/>
  <c r="D433" i="13"/>
  <c r="D635" i="13"/>
  <c r="D314" i="13"/>
  <c r="D230" i="13"/>
  <c r="D634" i="13"/>
  <c r="D432" i="13"/>
  <c r="D317" i="13"/>
  <c r="D519" i="13"/>
  <c r="D721" i="13"/>
  <c r="D222" i="13"/>
  <c r="D626" i="13"/>
  <c r="D424" i="13"/>
  <c r="D204" i="13"/>
  <c r="D608" i="13"/>
  <c r="D406" i="13"/>
  <c r="D336" i="13"/>
  <c r="D538" i="13"/>
  <c r="D740" i="13"/>
  <c r="D310" i="13"/>
  <c r="D512" i="13"/>
  <c r="D714" i="13"/>
  <c r="D211" i="13"/>
  <c r="D615" i="13"/>
  <c r="D413" i="13"/>
  <c r="D220" i="13"/>
  <c r="D624" i="13"/>
  <c r="D422" i="13"/>
  <c r="D207" i="13"/>
  <c r="D409" i="13"/>
  <c r="D611" i="13"/>
  <c r="D238" i="13"/>
  <c r="D642" i="13"/>
  <c r="D440" i="13"/>
  <c r="D325" i="13"/>
  <c r="D527" i="13"/>
  <c r="D729" i="13"/>
  <c r="D206" i="13"/>
  <c r="D610" i="13"/>
  <c r="D408" i="13"/>
  <c r="D333" i="13"/>
  <c r="D535" i="13"/>
  <c r="D737" i="13"/>
  <c r="D217" i="13"/>
  <c r="D419" i="13"/>
  <c r="D621" i="13"/>
  <c r="D339" i="13"/>
  <c r="D743" i="13"/>
  <c r="D541" i="13"/>
  <c r="D324" i="13"/>
  <c r="D728" i="13"/>
  <c r="D526" i="13"/>
  <c r="D331" i="13"/>
  <c r="D735" i="13"/>
  <c r="D533" i="13"/>
  <c r="D323" i="13"/>
  <c r="D727" i="13"/>
  <c r="D525" i="13"/>
  <c r="D237" i="13"/>
  <c r="D641" i="13"/>
  <c r="D439" i="13"/>
  <c r="D229" i="13"/>
  <c r="D633" i="13"/>
  <c r="D431" i="13"/>
  <c r="D234" i="13"/>
  <c r="D436" i="13"/>
  <c r="D638" i="13"/>
  <c r="D221" i="13"/>
  <c r="D625" i="13"/>
  <c r="D423" i="13"/>
  <c r="D219" i="13"/>
  <c r="D623" i="13"/>
  <c r="D421" i="13"/>
  <c r="D210" i="13"/>
  <c r="D412" i="13"/>
  <c r="D614" i="13"/>
  <c r="D326" i="13"/>
  <c r="D528" i="13"/>
  <c r="D730" i="13"/>
  <c r="D214" i="13"/>
  <c r="D618" i="13"/>
  <c r="D416" i="13"/>
  <c r="D209" i="13"/>
  <c r="D411" i="13"/>
  <c r="D613" i="13"/>
  <c r="D330" i="13"/>
  <c r="D734" i="13"/>
  <c r="D532" i="13"/>
  <c r="D228" i="13"/>
  <c r="D632" i="13"/>
  <c r="D430" i="13"/>
  <c r="D223" i="13"/>
  <c r="D627" i="13"/>
  <c r="D425" i="13"/>
  <c r="D235" i="13"/>
  <c r="D639" i="13"/>
  <c r="D437" i="13"/>
  <c r="D329" i="13"/>
  <c r="D733" i="13"/>
  <c r="D531" i="13"/>
  <c r="D215" i="13"/>
  <c r="D417" i="13"/>
  <c r="D619" i="13"/>
  <c r="D335" i="13"/>
  <c r="D537" i="13"/>
  <c r="D739" i="13"/>
  <c r="D226" i="13"/>
  <c r="D428" i="13"/>
  <c r="D630" i="13"/>
  <c r="D337" i="13"/>
  <c r="D741" i="13"/>
  <c r="D539" i="13"/>
  <c r="I37" i="12"/>
  <c r="D37" i="13"/>
  <c r="D213" i="13"/>
  <c r="D617" i="13"/>
  <c r="D415" i="13"/>
  <c r="D328" i="13"/>
  <c r="D530" i="13"/>
  <c r="D732" i="13"/>
  <c r="D227" i="13"/>
  <c r="D631" i="13"/>
  <c r="D429" i="13"/>
  <c r="D334" i="13"/>
  <c r="D536" i="13"/>
  <c r="D738" i="13"/>
  <c r="D225" i="13"/>
  <c r="D427" i="13"/>
  <c r="D629" i="13"/>
  <c r="D233" i="13"/>
  <c r="D435" i="13"/>
  <c r="D637" i="13"/>
  <c r="G121" i="12"/>
  <c r="G120" i="12"/>
  <c r="G134" i="12"/>
  <c r="G37" i="12"/>
  <c r="G17" i="12"/>
  <c r="G28" i="12"/>
  <c r="G19" i="12"/>
  <c r="G15" i="12"/>
  <c r="G16" i="12"/>
  <c r="G112" i="12"/>
  <c r="G25" i="12"/>
  <c r="G18" i="12"/>
  <c r="G35" i="12"/>
  <c r="G23" i="12"/>
  <c r="G24" i="12"/>
  <c r="G136" i="12"/>
  <c r="G33" i="12"/>
  <c r="G29" i="12"/>
  <c r="G30" i="12"/>
  <c r="G123" i="12"/>
  <c r="G32" i="12"/>
  <c r="G111" i="12"/>
  <c r="G5" i="12"/>
  <c r="G132" i="12"/>
  <c r="G20" i="12"/>
  <c r="G119" i="12"/>
  <c r="G13" i="12"/>
  <c r="G137" i="12"/>
  <c r="G117" i="12"/>
  <c r="G36" i="12"/>
  <c r="G127" i="12"/>
  <c r="G22" i="12"/>
  <c r="G133" i="12"/>
  <c r="G26" i="12"/>
  <c r="G130" i="12"/>
  <c r="G124" i="12"/>
  <c r="G31" i="12"/>
  <c r="G128" i="12"/>
  <c r="G131" i="12"/>
  <c r="G129" i="12"/>
  <c r="G27" i="12"/>
  <c r="G21" i="12"/>
  <c r="G14" i="12"/>
  <c r="G34" i="12"/>
  <c r="G12" i="12"/>
  <c r="G125" i="12"/>
  <c r="G126" i="12"/>
  <c r="G122" i="12"/>
  <c r="G135" i="12"/>
  <c r="A716" i="13"/>
  <c r="A717" i="13"/>
  <c r="A718" i="13"/>
  <c r="A721" i="13"/>
  <c r="A722" i="13"/>
  <c r="A723" i="13"/>
  <c r="A729" i="13"/>
  <c r="A730" i="13"/>
  <c r="A731" i="13"/>
  <c r="A733" i="13"/>
  <c r="A736"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809" i="13"/>
  <c r="A611" i="13"/>
  <c r="A612" i="13"/>
  <c r="A621" i="13"/>
  <c r="A622" i="13"/>
  <c r="A624" i="13"/>
  <c r="A626" i="13"/>
  <c r="A627" i="13"/>
  <c r="A629" i="13"/>
  <c r="A631" i="13"/>
  <c r="A633" i="13"/>
  <c r="A634"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707" i="13"/>
  <c r="A515" i="13"/>
  <c r="A516" i="13"/>
  <c r="A521" i="13"/>
  <c r="A528" i="13"/>
  <c r="A529" i="13"/>
  <c r="A534"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607" i="13"/>
  <c r="A409" i="13"/>
  <c r="A410" i="13"/>
  <c r="A419" i="13"/>
  <c r="A420" i="13"/>
  <c r="A422" i="13"/>
  <c r="A424" i="13"/>
  <c r="A425" i="13"/>
  <c r="A434" i="13"/>
  <c r="A435" i="13"/>
  <c r="A436"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505" i="13"/>
  <c r="A326" i="13"/>
  <c r="A332" i="13"/>
  <c r="A338" i="13"/>
  <c r="A405" i="13"/>
  <c r="A236" i="13"/>
  <c r="AO109" i="2"/>
  <c r="G307" i="13" s="1"/>
  <c r="AP109" i="2"/>
  <c r="G509" i="13" s="1"/>
  <c r="AQ109" i="2"/>
  <c r="G711" i="13" s="1"/>
  <c r="AO110" i="2"/>
  <c r="G308" i="13" s="1"/>
  <c r="AP110" i="2"/>
  <c r="G510" i="13" s="1"/>
  <c r="AQ110" i="2"/>
  <c r="G712" i="13" s="1"/>
  <c r="AO111" i="2"/>
  <c r="G309" i="13" s="1"/>
  <c r="AP111" i="2"/>
  <c r="G511" i="13" s="1"/>
  <c r="AQ111" i="2"/>
  <c r="G713" i="13" s="1"/>
  <c r="AO112" i="2"/>
  <c r="G310" i="13" s="1"/>
  <c r="AP112" i="2"/>
  <c r="G512" i="13" s="1"/>
  <c r="AQ112" i="2"/>
  <c r="G714" i="13" s="1"/>
  <c r="AO113" i="2"/>
  <c r="G311" i="13" s="1"/>
  <c r="AP113" i="2"/>
  <c r="G513" i="13" s="1"/>
  <c r="AQ113" i="2"/>
  <c r="G715" i="13" s="1"/>
  <c r="AO114" i="2"/>
  <c r="G312" i="13" s="1"/>
  <c r="AP114" i="2"/>
  <c r="G514" i="13" s="1"/>
  <c r="AQ114" i="2"/>
  <c r="G716" i="13" s="1"/>
  <c r="AO115" i="2"/>
  <c r="G313" i="13" s="1"/>
  <c r="AP115" i="2"/>
  <c r="G515" i="13" s="1"/>
  <c r="AQ115" i="2"/>
  <c r="G717" i="13" s="1"/>
  <c r="AO116" i="2"/>
  <c r="G314" i="13" s="1"/>
  <c r="AP116" i="2"/>
  <c r="G516" i="13" s="1"/>
  <c r="AQ116" i="2"/>
  <c r="G718" i="13" s="1"/>
  <c r="AO117" i="2"/>
  <c r="G315" i="13" s="1"/>
  <c r="AP117" i="2"/>
  <c r="G517" i="13" s="1"/>
  <c r="AQ117" i="2"/>
  <c r="G719" i="13" s="1"/>
  <c r="AO118" i="2"/>
  <c r="G316" i="13" s="1"/>
  <c r="AP118" i="2"/>
  <c r="G518" i="13" s="1"/>
  <c r="AQ118" i="2"/>
  <c r="G720" i="13" s="1"/>
  <c r="AO119" i="2"/>
  <c r="G317" i="13" s="1"/>
  <c r="AP119" i="2"/>
  <c r="G519" i="13" s="1"/>
  <c r="AQ119" i="2"/>
  <c r="G721" i="13" s="1"/>
  <c r="AO120" i="2"/>
  <c r="G318" i="13" s="1"/>
  <c r="AP120" i="2"/>
  <c r="G520" i="13" s="1"/>
  <c r="AQ120" i="2"/>
  <c r="G722" i="13" s="1"/>
  <c r="AO121" i="2"/>
  <c r="G319" i="13" s="1"/>
  <c r="AP121" i="2"/>
  <c r="G521" i="13" s="1"/>
  <c r="AQ121" i="2"/>
  <c r="G723" i="13" s="1"/>
  <c r="AO122" i="2"/>
  <c r="G320" i="13" s="1"/>
  <c r="AP122" i="2"/>
  <c r="G522" i="13" s="1"/>
  <c r="AQ122" i="2"/>
  <c r="G724" i="13" s="1"/>
  <c r="AO123" i="2"/>
  <c r="G321" i="13" s="1"/>
  <c r="AP123" i="2"/>
  <c r="G523" i="13" s="1"/>
  <c r="AQ123" i="2"/>
  <c r="G725" i="13" s="1"/>
  <c r="AO124" i="2"/>
  <c r="G322" i="13" s="1"/>
  <c r="AP124" i="2"/>
  <c r="G524" i="13" s="1"/>
  <c r="AQ124" i="2"/>
  <c r="G726" i="13" s="1"/>
  <c r="AO125" i="2"/>
  <c r="G323" i="13" s="1"/>
  <c r="AP125" i="2"/>
  <c r="G525" i="13" s="1"/>
  <c r="AQ125" i="2"/>
  <c r="G727" i="13" s="1"/>
  <c r="AO126" i="2"/>
  <c r="G324" i="13" s="1"/>
  <c r="AP126" i="2"/>
  <c r="G526" i="13" s="1"/>
  <c r="AQ126" i="2"/>
  <c r="G728" i="13" s="1"/>
  <c r="AO127" i="2"/>
  <c r="G325" i="13" s="1"/>
  <c r="AP127" i="2"/>
  <c r="G527" i="13" s="1"/>
  <c r="AQ127" i="2"/>
  <c r="G729" i="13" s="1"/>
  <c r="AO128" i="2"/>
  <c r="G326" i="13" s="1"/>
  <c r="AP128" i="2"/>
  <c r="G528" i="13" s="1"/>
  <c r="AQ128" i="2"/>
  <c r="G730" i="13" s="1"/>
  <c r="AO129" i="2"/>
  <c r="G327" i="13" s="1"/>
  <c r="AP129" i="2"/>
  <c r="G529" i="13" s="1"/>
  <c r="AQ129" i="2"/>
  <c r="G731" i="13" s="1"/>
  <c r="AO130" i="2"/>
  <c r="G328" i="13" s="1"/>
  <c r="AP130" i="2"/>
  <c r="G530" i="13" s="1"/>
  <c r="AQ130" i="2"/>
  <c r="G732" i="13" s="1"/>
  <c r="AO131" i="2"/>
  <c r="G329" i="13" s="1"/>
  <c r="AP131" i="2"/>
  <c r="G531" i="13" s="1"/>
  <c r="AQ131" i="2"/>
  <c r="G733" i="13" s="1"/>
  <c r="AO132" i="2"/>
  <c r="G330" i="13" s="1"/>
  <c r="AP132" i="2"/>
  <c r="G532" i="13" s="1"/>
  <c r="AQ132" i="2"/>
  <c r="G734" i="13" s="1"/>
  <c r="AO133" i="2"/>
  <c r="G331" i="13" s="1"/>
  <c r="AP133" i="2"/>
  <c r="G533" i="13" s="1"/>
  <c r="AQ133" i="2"/>
  <c r="G735" i="13" s="1"/>
  <c r="AO134" i="2"/>
  <c r="G332" i="13" s="1"/>
  <c r="AP134" i="2"/>
  <c r="G534" i="13" s="1"/>
  <c r="AQ134" i="2"/>
  <c r="G736" i="13" s="1"/>
  <c r="AO135" i="2"/>
  <c r="G333" i="13" s="1"/>
  <c r="AP135" i="2"/>
  <c r="G535" i="13" s="1"/>
  <c r="AQ135" i="2"/>
  <c r="G737" i="13" s="1"/>
  <c r="AO136" i="2"/>
  <c r="G334" i="13" s="1"/>
  <c r="AP136" i="2"/>
  <c r="G536" i="13" s="1"/>
  <c r="AQ136" i="2"/>
  <c r="G738" i="13" s="1"/>
  <c r="AO137" i="2"/>
  <c r="G335" i="13" s="1"/>
  <c r="AP137" i="2"/>
  <c r="G537" i="13" s="1"/>
  <c r="AQ137" i="2"/>
  <c r="G739" i="13" s="1"/>
  <c r="AO138" i="2"/>
  <c r="G336" i="13" s="1"/>
  <c r="AP138" i="2"/>
  <c r="G538" i="13" s="1"/>
  <c r="AQ138" i="2"/>
  <c r="G740" i="13" s="1"/>
  <c r="AO139" i="2"/>
  <c r="G337" i="13" s="1"/>
  <c r="AP139" i="2"/>
  <c r="G539" i="13" s="1"/>
  <c r="AQ139" i="2"/>
  <c r="G741" i="13" s="1"/>
  <c r="AO140" i="2"/>
  <c r="G338" i="13" s="1"/>
  <c r="AP140" i="2"/>
  <c r="G540" i="13" s="1"/>
  <c r="AQ140" i="2"/>
  <c r="G742" i="13" s="1"/>
  <c r="AO141" i="2"/>
  <c r="G339" i="13" s="1"/>
  <c r="AP141" i="2"/>
  <c r="G541" i="13" s="1"/>
  <c r="AQ141" i="2"/>
  <c r="G743" i="13" s="1"/>
  <c r="G340" i="13"/>
  <c r="G542" i="13"/>
  <c r="G744" i="13"/>
  <c r="G341" i="13"/>
  <c r="G543" i="13"/>
  <c r="G745" i="13"/>
  <c r="G342" i="13"/>
  <c r="G544" i="13"/>
  <c r="G746" i="13"/>
  <c r="G343" i="13"/>
  <c r="G545" i="13"/>
  <c r="G747" i="13"/>
  <c r="G344" i="13"/>
  <c r="G546" i="13"/>
  <c r="G748" i="13"/>
  <c r="G345" i="13"/>
  <c r="G547" i="13"/>
  <c r="G749" i="13"/>
  <c r="G346" i="13"/>
  <c r="G548" i="13"/>
  <c r="G750" i="13"/>
  <c r="G347" i="13"/>
  <c r="G549" i="13"/>
  <c r="G751" i="13"/>
  <c r="G348" i="13"/>
  <c r="G550" i="13"/>
  <c r="G752" i="13"/>
  <c r="G349" i="13"/>
  <c r="G551" i="13"/>
  <c r="G753" i="13"/>
  <c r="G350" i="13"/>
  <c r="G552" i="13"/>
  <c r="G754" i="13"/>
  <c r="G351" i="13"/>
  <c r="G553" i="13"/>
  <c r="G755" i="13"/>
  <c r="G352" i="13"/>
  <c r="G554" i="13"/>
  <c r="G756" i="13"/>
  <c r="G353" i="13"/>
  <c r="G555" i="13"/>
  <c r="G757" i="13"/>
  <c r="G354" i="13"/>
  <c r="G556" i="13"/>
  <c r="G758" i="13"/>
  <c r="G355" i="13"/>
  <c r="G557" i="13"/>
  <c r="G759" i="13"/>
  <c r="G356" i="13"/>
  <c r="G558" i="13"/>
  <c r="G760" i="13"/>
  <c r="G357" i="13"/>
  <c r="G559" i="13"/>
  <c r="G761" i="13"/>
  <c r="G358" i="13"/>
  <c r="G560" i="13"/>
  <c r="G762" i="13"/>
  <c r="G359" i="13"/>
  <c r="G561" i="13"/>
  <c r="G763" i="13"/>
  <c r="G360" i="13"/>
  <c r="G562" i="13"/>
  <c r="G764" i="13"/>
  <c r="G361" i="13"/>
  <c r="G563" i="13"/>
  <c r="G765" i="13"/>
  <c r="G362" i="13"/>
  <c r="G564" i="13"/>
  <c r="G766" i="13"/>
  <c r="G363" i="13"/>
  <c r="G565" i="13"/>
  <c r="G767" i="13"/>
  <c r="G364" i="13"/>
  <c r="G566" i="13"/>
  <c r="G768" i="13"/>
  <c r="G405" i="13"/>
  <c r="G607" i="13"/>
  <c r="G809" i="13"/>
  <c r="AQ108" i="2"/>
  <c r="G710" i="13" s="1"/>
  <c r="AP108" i="2"/>
  <c r="G508" i="13" s="1"/>
  <c r="AO108" i="2"/>
  <c r="G306" i="13" s="1"/>
  <c r="AO7" i="2"/>
  <c r="G205" i="13" s="1"/>
  <c r="AP7" i="2"/>
  <c r="G407" i="13" s="1"/>
  <c r="AQ7" i="2"/>
  <c r="G609" i="13" s="1"/>
  <c r="AO8" i="2"/>
  <c r="G206" i="13" s="1"/>
  <c r="AP8" i="2"/>
  <c r="G408" i="13" s="1"/>
  <c r="AQ8" i="2"/>
  <c r="G610" i="13" s="1"/>
  <c r="AO9" i="2"/>
  <c r="G207" i="13" s="1"/>
  <c r="AP9" i="2"/>
  <c r="G409" i="13" s="1"/>
  <c r="AQ9" i="2"/>
  <c r="G611" i="13" s="1"/>
  <c r="AO10" i="2"/>
  <c r="G208" i="13" s="1"/>
  <c r="AP10" i="2"/>
  <c r="G410" i="13" s="1"/>
  <c r="AQ10" i="2"/>
  <c r="G612" i="13" s="1"/>
  <c r="AO11" i="2"/>
  <c r="G209" i="13" s="1"/>
  <c r="AP11" i="2"/>
  <c r="G411" i="13" s="1"/>
  <c r="AQ11" i="2"/>
  <c r="G613" i="13" s="1"/>
  <c r="AO12" i="2"/>
  <c r="G210" i="13" s="1"/>
  <c r="AP12" i="2"/>
  <c r="G412" i="13" s="1"/>
  <c r="AQ12" i="2"/>
  <c r="G614" i="13" s="1"/>
  <c r="AO13" i="2"/>
  <c r="G211" i="13" s="1"/>
  <c r="AP13" i="2"/>
  <c r="G413" i="13" s="1"/>
  <c r="AQ13" i="2"/>
  <c r="G615" i="13" s="1"/>
  <c r="AO14" i="2"/>
  <c r="G212" i="13" s="1"/>
  <c r="AP14" i="2"/>
  <c r="G414" i="13" s="1"/>
  <c r="AQ14" i="2"/>
  <c r="G616" i="13" s="1"/>
  <c r="AO15" i="2"/>
  <c r="G213" i="13" s="1"/>
  <c r="AP15" i="2"/>
  <c r="G415" i="13" s="1"/>
  <c r="AQ15" i="2"/>
  <c r="G617" i="13" s="1"/>
  <c r="AO16" i="2"/>
  <c r="G214" i="13" s="1"/>
  <c r="AP16" i="2"/>
  <c r="G416" i="13" s="1"/>
  <c r="AQ16" i="2"/>
  <c r="G618" i="13" s="1"/>
  <c r="AO17" i="2"/>
  <c r="G215" i="13" s="1"/>
  <c r="AP17" i="2"/>
  <c r="G417" i="13" s="1"/>
  <c r="AQ17" i="2"/>
  <c r="G619" i="13" s="1"/>
  <c r="AO18" i="2"/>
  <c r="G216" i="13" s="1"/>
  <c r="AP18" i="2"/>
  <c r="G418" i="13" s="1"/>
  <c r="AQ18" i="2"/>
  <c r="G620" i="13" s="1"/>
  <c r="AO19" i="2"/>
  <c r="G217" i="13" s="1"/>
  <c r="AP19" i="2"/>
  <c r="G419" i="13" s="1"/>
  <c r="AQ19" i="2"/>
  <c r="G621" i="13" s="1"/>
  <c r="AO20" i="2"/>
  <c r="G218" i="13" s="1"/>
  <c r="AP20" i="2"/>
  <c r="G420" i="13" s="1"/>
  <c r="AQ20" i="2"/>
  <c r="G622" i="13" s="1"/>
  <c r="AO21" i="2"/>
  <c r="G219" i="13" s="1"/>
  <c r="AP21" i="2"/>
  <c r="G421" i="13" s="1"/>
  <c r="AQ21" i="2"/>
  <c r="G623" i="13" s="1"/>
  <c r="AO22" i="2"/>
  <c r="G220" i="13" s="1"/>
  <c r="AP22" i="2"/>
  <c r="G422" i="13" s="1"/>
  <c r="AQ22" i="2"/>
  <c r="G624" i="13" s="1"/>
  <c r="AO23" i="2"/>
  <c r="G221" i="13" s="1"/>
  <c r="AP23" i="2"/>
  <c r="G423" i="13" s="1"/>
  <c r="AQ23" i="2"/>
  <c r="G625" i="13" s="1"/>
  <c r="AO24" i="2"/>
  <c r="G222" i="13" s="1"/>
  <c r="AP24" i="2"/>
  <c r="G424" i="13" s="1"/>
  <c r="AQ24" i="2"/>
  <c r="G626" i="13" s="1"/>
  <c r="AO25" i="2"/>
  <c r="G223" i="13" s="1"/>
  <c r="AP25" i="2"/>
  <c r="G425" i="13" s="1"/>
  <c r="AQ25" i="2"/>
  <c r="G627" i="13" s="1"/>
  <c r="AO26" i="2"/>
  <c r="G224" i="13" s="1"/>
  <c r="AP26" i="2"/>
  <c r="G426" i="13" s="1"/>
  <c r="AQ26" i="2"/>
  <c r="G628" i="13" s="1"/>
  <c r="AO27" i="2"/>
  <c r="G225" i="13" s="1"/>
  <c r="AP27" i="2"/>
  <c r="G427" i="13" s="1"/>
  <c r="AQ27" i="2"/>
  <c r="G629" i="13" s="1"/>
  <c r="AO28" i="2"/>
  <c r="G226" i="13" s="1"/>
  <c r="AP28" i="2"/>
  <c r="G428" i="13" s="1"/>
  <c r="AQ28" i="2"/>
  <c r="G630" i="13" s="1"/>
  <c r="AO29" i="2"/>
  <c r="G227" i="13" s="1"/>
  <c r="AP29" i="2"/>
  <c r="G429" i="13" s="1"/>
  <c r="AQ29" i="2"/>
  <c r="G631" i="13" s="1"/>
  <c r="AO30" i="2"/>
  <c r="G228" i="13" s="1"/>
  <c r="AP30" i="2"/>
  <c r="G430" i="13" s="1"/>
  <c r="AQ30" i="2"/>
  <c r="G632" i="13" s="1"/>
  <c r="AO31" i="2"/>
  <c r="G229" i="13" s="1"/>
  <c r="AP31" i="2"/>
  <c r="G431" i="13" s="1"/>
  <c r="AQ31" i="2"/>
  <c r="G633" i="13" s="1"/>
  <c r="AO32" i="2"/>
  <c r="G230" i="13" s="1"/>
  <c r="AP32" i="2"/>
  <c r="G432" i="13" s="1"/>
  <c r="AQ32" i="2"/>
  <c r="G634" i="13" s="1"/>
  <c r="AO33" i="2"/>
  <c r="G231" i="13" s="1"/>
  <c r="AP33" i="2"/>
  <c r="G433" i="13" s="1"/>
  <c r="AQ33" i="2"/>
  <c r="G635" i="13" s="1"/>
  <c r="AO34" i="2"/>
  <c r="G232" i="13" s="1"/>
  <c r="AP34" i="2"/>
  <c r="G434" i="13" s="1"/>
  <c r="AQ34" i="2"/>
  <c r="G636" i="13" s="1"/>
  <c r="AO35" i="2"/>
  <c r="G233" i="13" s="1"/>
  <c r="AP35" i="2"/>
  <c r="G435" i="13" s="1"/>
  <c r="AQ35" i="2"/>
  <c r="G637" i="13" s="1"/>
  <c r="AO36" i="2"/>
  <c r="G234" i="13" s="1"/>
  <c r="AP36" i="2"/>
  <c r="G436" i="13" s="1"/>
  <c r="AQ36" i="2"/>
  <c r="G638" i="13" s="1"/>
  <c r="AO37" i="2"/>
  <c r="G235" i="13" s="1"/>
  <c r="AP37" i="2"/>
  <c r="G437" i="13" s="1"/>
  <c r="AQ37" i="2"/>
  <c r="G639" i="13" s="1"/>
  <c r="AO38" i="2"/>
  <c r="G236" i="13" s="1"/>
  <c r="AP38" i="2"/>
  <c r="G438" i="13" s="1"/>
  <c r="AQ38" i="2"/>
  <c r="G640" i="13" s="1"/>
  <c r="AO39" i="2"/>
  <c r="G237" i="13" s="1"/>
  <c r="AP39" i="2"/>
  <c r="G439" i="13" s="1"/>
  <c r="AQ39" i="2"/>
  <c r="G641" i="13" s="1"/>
  <c r="AO40" i="2"/>
  <c r="G238" i="13" s="1"/>
  <c r="AP40" i="2"/>
  <c r="G440" i="13" s="1"/>
  <c r="AQ40" i="2"/>
  <c r="G642" i="13" s="1"/>
  <c r="AO41" i="2"/>
  <c r="G239" i="13" s="1"/>
  <c r="AP41" i="2"/>
  <c r="G441" i="13" s="1"/>
  <c r="AQ41" i="2"/>
  <c r="G643" i="13" s="1"/>
  <c r="G240" i="13"/>
  <c r="G442" i="13"/>
  <c r="G644" i="13"/>
  <c r="G241" i="13"/>
  <c r="G443" i="13"/>
  <c r="G645" i="13"/>
  <c r="G242" i="13"/>
  <c r="G444" i="13"/>
  <c r="G646" i="13"/>
  <c r="G243" i="13"/>
  <c r="G445" i="13"/>
  <c r="G647" i="13"/>
  <c r="G244" i="13"/>
  <c r="G446" i="13"/>
  <c r="G648" i="13"/>
  <c r="G245" i="13"/>
  <c r="G447" i="13"/>
  <c r="G649" i="13"/>
  <c r="G246" i="13"/>
  <c r="G448" i="13"/>
  <c r="G650" i="13"/>
  <c r="G247" i="13"/>
  <c r="G449" i="13"/>
  <c r="G651" i="13"/>
  <c r="G248" i="13"/>
  <c r="G450" i="13"/>
  <c r="G652" i="13"/>
  <c r="G249" i="13"/>
  <c r="G451" i="13"/>
  <c r="G653" i="13"/>
  <c r="G250" i="13"/>
  <c r="G452" i="13"/>
  <c r="G654" i="13"/>
  <c r="G251" i="13"/>
  <c r="G453" i="13"/>
  <c r="G655" i="13"/>
  <c r="G252" i="13"/>
  <c r="G454" i="13"/>
  <c r="G656" i="13"/>
  <c r="G253" i="13"/>
  <c r="G455" i="13"/>
  <c r="G657" i="13"/>
  <c r="G254" i="13"/>
  <c r="G456" i="13"/>
  <c r="G658" i="13"/>
  <c r="G255" i="13"/>
  <c r="G457" i="13"/>
  <c r="G659" i="13"/>
  <c r="G256" i="13"/>
  <c r="G458" i="13"/>
  <c r="G660" i="13"/>
  <c r="G257" i="13"/>
  <c r="G459" i="13"/>
  <c r="G661" i="13"/>
  <c r="G258" i="13"/>
  <c r="G460" i="13"/>
  <c r="G662" i="13"/>
  <c r="G259" i="13"/>
  <c r="G461" i="13"/>
  <c r="G663" i="13"/>
  <c r="G260" i="13"/>
  <c r="G462" i="13"/>
  <c r="G664" i="13"/>
  <c r="G261" i="13"/>
  <c r="G463" i="13"/>
  <c r="G665" i="13"/>
  <c r="G262" i="13"/>
  <c r="G464" i="13"/>
  <c r="G666" i="13"/>
  <c r="G505" i="13"/>
  <c r="G707" i="13"/>
  <c r="AQ6" i="2"/>
  <c r="G608" i="13" s="1"/>
  <c r="AP6" i="2"/>
  <c r="G406" i="13" s="1"/>
  <c r="AO6" i="2"/>
  <c r="G204" i="13" s="1"/>
  <c r="AM109" i="2"/>
  <c r="C711" i="13" s="1"/>
  <c r="AM110" i="2"/>
  <c r="C712" i="13" s="1"/>
  <c r="AM111" i="2"/>
  <c r="C713" i="13" s="1"/>
  <c r="AM112" i="2"/>
  <c r="C714" i="13" s="1"/>
  <c r="AM113" i="2"/>
  <c r="C715" i="13" s="1"/>
  <c r="AM114" i="2"/>
  <c r="C716" i="13" s="1"/>
  <c r="AM115" i="2"/>
  <c r="C717" i="13" s="1"/>
  <c r="AM116" i="2"/>
  <c r="C718" i="13" s="1"/>
  <c r="AM117" i="2"/>
  <c r="C719" i="13" s="1"/>
  <c r="AM118" i="2"/>
  <c r="C720" i="13" s="1"/>
  <c r="AM119" i="2"/>
  <c r="C721" i="13" s="1"/>
  <c r="AM120" i="2"/>
  <c r="C722" i="13" s="1"/>
  <c r="AM121" i="2"/>
  <c r="C723" i="13" s="1"/>
  <c r="AM122" i="2"/>
  <c r="C724" i="13" s="1"/>
  <c r="AM123" i="2"/>
  <c r="C725" i="13" s="1"/>
  <c r="AM124" i="2"/>
  <c r="C726" i="13" s="1"/>
  <c r="AM125" i="2"/>
  <c r="C727" i="13" s="1"/>
  <c r="AM126" i="2"/>
  <c r="C728" i="13" s="1"/>
  <c r="AM127" i="2"/>
  <c r="C729" i="13" s="1"/>
  <c r="AM128" i="2"/>
  <c r="C730" i="13" s="1"/>
  <c r="AM129" i="2"/>
  <c r="C731" i="13" s="1"/>
  <c r="AM130" i="2"/>
  <c r="C732" i="13" s="1"/>
  <c r="AM131" i="2"/>
  <c r="C733" i="13" s="1"/>
  <c r="AM132" i="2"/>
  <c r="C734" i="13" s="1"/>
  <c r="AM133" i="2"/>
  <c r="C735" i="13" s="1"/>
  <c r="AM134" i="2"/>
  <c r="C736" i="13" s="1"/>
  <c r="AM135" i="2"/>
  <c r="C737" i="13" s="1"/>
  <c r="AM136" i="2"/>
  <c r="C738" i="13" s="1"/>
  <c r="AM137" i="2"/>
  <c r="C739" i="13" s="1"/>
  <c r="AM138" i="2"/>
  <c r="C740" i="13" s="1"/>
  <c r="AM139" i="2"/>
  <c r="C741" i="13" s="1"/>
  <c r="AM140" i="2"/>
  <c r="C742" i="13" s="1"/>
  <c r="AM141" i="2"/>
  <c r="C743" i="13" s="1"/>
  <c r="C744" i="13"/>
  <c r="C745" i="13"/>
  <c r="C746" i="13"/>
  <c r="C747" i="13"/>
  <c r="C748" i="13"/>
  <c r="C749" i="13"/>
  <c r="C750" i="13"/>
  <c r="C751" i="13"/>
  <c r="C752" i="13"/>
  <c r="C753" i="13"/>
  <c r="C754" i="13"/>
  <c r="C755" i="13"/>
  <c r="C756" i="13"/>
  <c r="C757" i="13"/>
  <c r="C758" i="13"/>
  <c r="C759" i="13"/>
  <c r="C760" i="13"/>
  <c r="C761" i="13"/>
  <c r="C762" i="13"/>
  <c r="C763" i="13"/>
  <c r="C764" i="13"/>
  <c r="C765" i="13"/>
  <c r="C766" i="13"/>
  <c r="C767" i="13"/>
  <c r="C768" i="13"/>
  <c r="C809" i="13"/>
  <c r="AM108" i="2"/>
  <c r="C710" i="13" s="1"/>
  <c r="AM7" i="2"/>
  <c r="C609" i="13" s="1"/>
  <c r="AM8" i="2"/>
  <c r="C610" i="13" s="1"/>
  <c r="AM9" i="2"/>
  <c r="C611" i="13" s="1"/>
  <c r="AM10" i="2"/>
  <c r="C612" i="13" s="1"/>
  <c r="AM11" i="2"/>
  <c r="C613" i="13" s="1"/>
  <c r="AM12" i="2"/>
  <c r="C614" i="13" s="1"/>
  <c r="AM13" i="2"/>
  <c r="C615" i="13" s="1"/>
  <c r="AM14" i="2"/>
  <c r="C616" i="13" s="1"/>
  <c r="AM15" i="2"/>
  <c r="C617" i="13" s="1"/>
  <c r="AM16" i="2"/>
  <c r="C618" i="13" s="1"/>
  <c r="AM17" i="2"/>
  <c r="C619" i="13" s="1"/>
  <c r="AM18" i="2"/>
  <c r="C620" i="13" s="1"/>
  <c r="AM19" i="2"/>
  <c r="C621" i="13" s="1"/>
  <c r="AM20" i="2"/>
  <c r="C622" i="13" s="1"/>
  <c r="AM21" i="2"/>
  <c r="C623" i="13" s="1"/>
  <c r="AM22" i="2"/>
  <c r="C624" i="13" s="1"/>
  <c r="AM23" i="2"/>
  <c r="C625" i="13" s="1"/>
  <c r="AM24" i="2"/>
  <c r="C626" i="13" s="1"/>
  <c r="AM25" i="2"/>
  <c r="C627" i="13" s="1"/>
  <c r="AM26" i="2"/>
  <c r="C628" i="13" s="1"/>
  <c r="AM27" i="2"/>
  <c r="C629" i="13" s="1"/>
  <c r="AM28" i="2"/>
  <c r="C630" i="13" s="1"/>
  <c r="AM29" i="2"/>
  <c r="C631" i="13" s="1"/>
  <c r="AM30" i="2"/>
  <c r="C632" i="13" s="1"/>
  <c r="AM31" i="2"/>
  <c r="C633" i="13" s="1"/>
  <c r="AM32" i="2"/>
  <c r="C634" i="13" s="1"/>
  <c r="AM33" i="2"/>
  <c r="C635" i="13" s="1"/>
  <c r="AM34" i="2"/>
  <c r="C636" i="13" s="1"/>
  <c r="AM35" i="2"/>
  <c r="C637" i="13" s="1"/>
  <c r="AM36" i="2"/>
  <c r="C638" i="13" s="1"/>
  <c r="AM37" i="2"/>
  <c r="C639" i="13" s="1"/>
  <c r="AM38" i="2"/>
  <c r="C640" i="13" s="1"/>
  <c r="AM39" i="2"/>
  <c r="C641" i="13" s="1"/>
  <c r="AM40" i="2"/>
  <c r="C642" i="13" s="1"/>
  <c r="AM41" i="2"/>
  <c r="C643" i="13" s="1"/>
  <c r="C644" i="13"/>
  <c r="C645" i="13"/>
  <c r="C646" i="13"/>
  <c r="C647" i="13"/>
  <c r="C648" i="13"/>
  <c r="C649" i="13"/>
  <c r="C650" i="13"/>
  <c r="C651" i="13"/>
  <c r="C652" i="13"/>
  <c r="C653" i="13"/>
  <c r="C654" i="13"/>
  <c r="C655" i="13"/>
  <c r="C656" i="13"/>
  <c r="C657" i="13"/>
  <c r="C658" i="13"/>
  <c r="C659" i="13"/>
  <c r="C660" i="13"/>
  <c r="C661" i="13"/>
  <c r="C662" i="13"/>
  <c r="C663" i="13"/>
  <c r="C664" i="13"/>
  <c r="C665" i="13"/>
  <c r="C666" i="13"/>
  <c r="C707" i="13"/>
  <c r="AM6" i="2"/>
  <c r="C608" i="13" s="1"/>
  <c r="AL109" i="2"/>
  <c r="C509" i="13" s="1"/>
  <c r="AL110" i="2"/>
  <c r="C510" i="13" s="1"/>
  <c r="AL111" i="2"/>
  <c r="C511" i="13" s="1"/>
  <c r="AL112" i="2"/>
  <c r="C512" i="13" s="1"/>
  <c r="AL113" i="2"/>
  <c r="C513" i="13" s="1"/>
  <c r="AL114" i="2"/>
  <c r="C514" i="13" s="1"/>
  <c r="AL115" i="2"/>
  <c r="C515" i="13" s="1"/>
  <c r="AL116" i="2"/>
  <c r="C516" i="13" s="1"/>
  <c r="AL117" i="2"/>
  <c r="C517" i="13" s="1"/>
  <c r="AL118" i="2"/>
  <c r="C518" i="13" s="1"/>
  <c r="AL119" i="2"/>
  <c r="C519" i="13" s="1"/>
  <c r="AL120" i="2"/>
  <c r="C520" i="13" s="1"/>
  <c r="AL121" i="2"/>
  <c r="C521" i="13" s="1"/>
  <c r="AL122" i="2"/>
  <c r="C522" i="13" s="1"/>
  <c r="AL123" i="2"/>
  <c r="C523" i="13" s="1"/>
  <c r="AL124" i="2"/>
  <c r="C524" i="13" s="1"/>
  <c r="AL125" i="2"/>
  <c r="C525" i="13" s="1"/>
  <c r="AL126" i="2"/>
  <c r="C526" i="13" s="1"/>
  <c r="AL127" i="2"/>
  <c r="C527" i="13" s="1"/>
  <c r="AL128" i="2"/>
  <c r="C528" i="13" s="1"/>
  <c r="AL129" i="2"/>
  <c r="C529" i="13" s="1"/>
  <c r="AL130" i="2"/>
  <c r="C530" i="13" s="1"/>
  <c r="AL131" i="2"/>
  <c r="C531" i="13" s="1"/>
  <c r="AL132" i="2"/>
  <c r="C532" i="13" s="1"/>
  <c r="AL133" i="2"/>
  <c r="C533" i="13" s="1"/>
  <c r="AL134" i="2"/>
  <c r="C534" i="13" s="1"/>
  <c r="AL135" i="2"/>
  <c r="C535" i="13" s="1"/>
  <c r="AL136" i="2"/>
  <c r="C536" i="13" s="1"/>
  <c r="AL137" i="2"/>
  <c r="C537" i="13" s="1"/>
  <c r="AL138" i="2"/>
  <c r="C538" i="13" s="1"/>
  <c r="AL139" i="2"/>
  <c r="C539" i="13" s="1"/>
  <c r="AL140" i="2"/>
  <c r="C540" i="13" s="1"/>
  <c r="AL141" i="2"/>
  <c r="C541" i="13" s="1"/>
  <c r="C542" i="13"/>
  <c r="C543" i="13"/>
  <c r="C544" i="13"/>
  <c r="C545" i="13"/>
  <c r="C546" i="13"/>
  <c r="C547" i="13"/>
  <c r="C548" i="13"/>
  <c r="C549" i="13"/>
  <c r="C550" i="13"/>
  <c r="C551" i="13"/>
  <c r="C552" i="13"/>
  <c r="C553" i="13"/>
  <c r="C554" i="13"/>
  <c r="C555" i="13"/>
  <c r="C556" i="13"/>
  <c r="C557" i="13"/>
  <c r="C558" i="13"/>
  <c r="C559" i="13"/>
  <c r="C560" i="13"/>
  <c r="C561" i="13"/>
  <c r="C562" i="13"/>
  <c r="C563" i="13"/>
  <c r="C564" i="13"/>
  <c r="C565" i="13"/>
  <c r="C566" i="13"/>
  <c r="C607" i="13"/>
  <c r="AL108" i="2"/>
  <c r="C508" i="13" s="1"/>
  <c r="AL7" i="2"/>
  <c r="C407" i="13" s="1"/>
  <c r="AL8" i="2"/>
  <c r="C408" i="13" s="1"/>
  <c r="AL9" i="2"/>
  <c r="C409" i="13" s="1"/>
  <c r="AL10" i="2"/>
  <c r="C410" i="13" s="1"/>
  <c r="AL11" i="2"/>
  <c r="C411" i="13" s="1"/>
  <c r="AL12" i="2"/>
  <c r="C412" i="13" s="1"/>
  <c r="AL13" i="2"/>
  <c r="C413" i="13" s="1"/>
  <c r="AL14" i="2"/>
  <c r="C414" i="13" s="1"/>
  <c r="AL15" i="2"/>
  <c r="C415" i="13" s="1"/>
  <c r="AL16" i="2"/>
  <c r="C416" i="13" s="1"/>
  <c r="AL17" i="2"/>
  <c r="C417" i="13" s="1"/>
  <c r="AL18" i="2"/>
  <c r="C418" i="13" s="1"/>
  <c r="AL19" i="2"/>
  <c r="C419" i="13" s="1"/>
  <c r="AL20" i="2"/>
  <c r="C420" i="13" s="1"/>
  <c r="AL21" i="2"/>
  <c r="C421" i="13" s="1"/>
  <c r="AL22" i="2"/>
  <c r="C422" i="13" s="1"/>
  <c r="AL23" i="2"/>
  <c r="C423" i="13" s="1"/>
  <c r="AL24" i="2"/>
  <c r="C424" i="13" s="1"/>
  <c r="AL25" i="2"/>
  <c r="C425" i="13" s="1"/>
  <c r="AL26" i="2"/>
  <c r="C426" i="13" s="1"/>
  <c r="AL27" i="2"/>
  <c r="C427" i="13" s="1"/>
  <c r="AL28" i="2"/>
  <c r="C428" i="13" s="1"/>
  <c r="AL29" i="2"/>
  <c r="C429" i="13" s="1"/>
  <c r="AL30" i="2"/>
  <c r="C430" i="13" s="1"/>
  <c r="AL31" i="2"/>
  <c r="C431" i="13" s="1"/>
  <c r="AL32" i="2"/>
  <c r="C432" i="13" s="1"/>
  <c r="AL33" i="2"/>
  <c r="C433" i="13" s="1"/>
  <c r="AL34" i="2"/>
  <c r="C434" i="13" s="1"/>
  <c r="AL35" i="2"/>
  <c r="C435" i="13" s="1"/>
  <c r="AL36" i="2"/>
  <c r="C436" i="13" s="1"/>
  <c r="AL37" i="2"/>
  <c r="C437" i="13" s="1"/>
  <c r="AL38" i="2"/>
  <c r="C438" i="13" s="1"/>
  <c r="AL39" i="2"/>
  <c r="C439" i="13" s="1"/>
  <c r="AL40" i="2"/>
  <c r="C440" i="13" s="1"/>
  <c r="AL41" i="2"/>
  <c r="C441" i="13" s="1"/>
  <c r="C442" i="13"/>
  <c r="C443" i="13"/>
  <c r="C444" i="13"/>
  <c r="C445" i="13"/>
  <c r="C446" i="13"/>
  <c r="C447" i="13"/>
  <c r="C448" i="13"/>
  <c r="C449" i="13"/>
  <c r="C450" i="13"/>
  <c r="C451" i="13"/>
  <c r="C452" i="13"/>
  <c r="C453" i="13"/>
  <c r="C454" i="13"/>
  <c r="C455" i="13"/>
  <c r="C456" i="13"/>
  <c r="C457" i="13"/>
  <c r="C458" i="13"/>
  <c r="C459" i="13"/>
  <c r="C460" i="13"/>
  <c r="C461" i="13"/>
  <c r="C462" i="13"/>
  <c r="C463" i="13"/>
  <c r="C464" i="13"/>
  <c r="C505" i="13"/>
  <c r="AL6" i="2"/>
  <c r="C406" i="13" s="1"/>
  <c r="AK109" i="2"/>
  <c r="C307" i="13" s="1"/>
  <c r="AK110" i="2"/>
  <c r="C308" i="13" s="1"/>
  <c r="AK111" i="2"/>
  <c r="C309" i="13" s="1"/>
  <c r="AK112" i="2"/>
  <c r="C310" i="13" s="1"/>
  <c r="AK113" i="2"/>
  <c r="C311" i="13" s="1"/>
  <c r="AK114" i="2"/>
  <c r="C312" i="13" s="1"/>
  <c r="AK115" i="2"/>
  <c r="C313" i="13" s="1"/>
  <c r="AK116" i="2"/>
  <c r="C314" i="13" s="1"/>
  <c r="AK117" i="2"/>
  <c r="C315" i="13" s="1"/>
  <c r="AK118" i="2"/>
  <c r="C316" i="13" s="1"/>
  <c r="AK119" i="2"/>
  <c r="C317" i="13" s="1"/>
  <c r="AK120" i="2"/>
  <c r="C318" i="13" s="1"/>
  <c r="AK121" i="2"/>
  <c r="C319" i="13" s="1"/>
  <c r="AK122" i="2"/>
  <c r="C320" i="13" s="1"/>
  <c r="AK123" i="2"/>
  <c r="C321" i="13" s="1"/>
  <c r="AK124" i="2"/>
  <c r="C322" i="13" s="1"/>
  <c r="AK125" i="2"/>
  <c r="C323" i="13" s="1"/>
  <c r="AK126" i="2"/>
  <c r="C324" i="13" s="1"/>
  <c r="AK127" i="2"/>
  <c r="C325" i="13" s="1"/>
  <c r="AK128" i="2"/>
  <c r="C326" i="13" s="1"/>
  <c r="AK129" i="2"/>
  <c r="C327" i="13" s="1"/>
  <c r="AK130" i="2"/>
  <c r="C328" i="13" s="1"/>
  <c r="AK131" i="2"/>
  <c r="C329" i="13" s="1"/>
  <c r="AK132" i="2"/>
  <c r="C330" i="13" s="1"/>
  <c r="AK133" i="2"/>
  <c r="C331" i="13" s="1"/>
  <c r="AK134" i="2"/>
  <c r="C332" i="13" s="1"/>
  <c r="AK135" i="2"/>
  <c r="C333" i="13" s="1"/>
  <c r="AK136" i="2"/>
  <c r="C334" i="13" s="1"/>
  <c r="AK137" i="2"/>
  <c r="C335" i="13" s="1"/>
  <c r="AK138" i="2"/>
  <c r="C336" i="13" s="1"/>
  <c r="AK139" i="2"/>
  <c r="C337" i="13" s="1"/>
  <c r="AK140" i="2"/>
  <c r="C338" i="13" s="1"/>
  <c r="AK141" i="2"/>
  <c r="C339" i="13" s="1"/>
  <c r="C405" i="13"/>
  <c r="AK108" i="2"/>
  <c r="C306" i="13" s="1"/>
  <c r="AK7" i="2"/>
  <c r="C205" i="13" s="1"/>
  <c r="AK8" i="2"/>
  <c r="C206" i="13" s="1"/>
  <c r="AK9" i="2"/>
  <c r="C207" i="13" s="1"/>
  <c r="AK10" i="2"/>
  <c r="C208" i="13" s="1"/>
  <c r="AK11" i="2"/>
  <c r="C209" i="13" s="1"/>
  <c r="AK12" i="2"/>
  <c r="C210" i="13" s="1"/>
  <c r="AK13" i="2"/>
  <c r="C211" i="13" s="1"/>
  <c r="AK14" i="2"/>
  <c r="C212" i="13" s="1"/>
  <c r="AK15" i="2"/>
  <c r="C213" i="13" s="1"/>
  <c r="AK16" i="2"/>
  <c r="C214" i="13" s="1"/>
  <c r="AK17" i="2"/>
  <c r="C215" i="13" s="1"/>
  <c r="AK18" i="2"/>
  <c r="C216" i="13" s="1"/>
  <c r="AK19" i="2"/>
  <c r="C217" i="13" s="1"/>
  <c r="AK20" i="2"/>
  <c r="C218" i="13" s="1"/>
  <c r="AK21" i="2"/>
  <c r="C219" i="13" s="1"/>
  <c r="AK22" i="2"/>
  <c r="C220" i="13" s="1"/>
  <c r="AK23" i="2"/>
  <c r="C221" i="13" s="1"/>
  <c r="AK24" i="2"/>
  <c r="C222" i="13" s="1"/>
  <c r="AK25" i="2"/>
  <c r="C223" i="13" s="1"/>
  <c r="AK26" i="2"/>
  <c r="C224" i="13" s="1"/>
  <c r="AK27" i="2"/>
  <c r="C225" i="13" s="1"/>
  <c r="AK28" i="2"/>
  <c r="C226" i="13" s="1"/>
  <c r="AK29" i="2"/>
  <c r="C227" i="13" s="1"/>
  <c r="AK30" i="2"/>
  <c r="C228" i="13" s="1"/>
  <c r="AK31" i="2"/>
  <c r="C229" i="13" s="1"/>
  <c r="AK32" i="2"/>
  <c r="C230" i="13" s="1"/>
  <c r="AK33" i="2"/>
  <c r="C231" i="13" s="1"/>
  <c r="AK34" i="2"/>
  <c r="C232" i="13" s="1"/>
  <c r="AK35" i="2"/>
  <c r="C233" i="13" s="1"/>
  <c r="AK36" i="2"/>
  <c r="C234" i="13" s="1"/>
  <c r="AK37" i="2"/>
  <c r="C235" i="13" s="1"/>
  <c r="AK38" i="2"/>
  <c r="C236" i="13" s="1"/>
  <c r="AK39" i="2"/>
  <c r="C237" i="13" s="1"/>
  <c r="AK40" i="2"/>
  <c r="C238" i="13" s="1"/>
  <c r="AK41" i="2"/>
  <c r="C239" i="13" s="1"/>
  <c r="AK6" i="2"/>
  <c r="C204" i="13" s="1"/>
  <c r="AI109" i="2"/>
  <c r="B711" i="13" s="1"/>
  <c r="AI110" i="2"/>
  <c r="B712" i="13" s="1"/>
  <c r="AI111" i="2"/>
  <c r="B713" i="13" s="1"/>
  <c r="AI112" i="2"/>
  <c r="B714" i="13" s="1"/>
  <c r="AI113" i="2"/>
  <c r="B715" i="13" s="1"/>
  <c r="AI114" i="2"/>
  <c r="B716" i="13" s="1"/>
  <c r="AI115" i="2"/>
  <c r="B717" i="13" s="1"/>
  <c r="AI116" i="2"/>
  <c r="B718" i="13" s="1"/>
  <c r="AI117" i="2"/>
  <c r="B719" i="13" s="1"/>
  <c r="AI118" i="2"/>
  <c r="B720" i="13" s="1"/>
  <c r="AI119" i="2"/>
  <c r="B721" i="13" s="1"/>
  <c r="AI120" i="2"/>
  <c r="B722" i="13" s="1"/>
  <c r="AI121" i="2"/>
  <c r="B723" i="13" s="1"/>
  <c r="AI122" i="2"/>
  <c r="B724" i="13" s="1"/>
  <c r="AI123" i="2"/>
  <c r="B725" i="13" s="1"/>
  <c r="AI124" i="2"/>
  <c r="B726" i="13" s="1"/>
  <c r="AI125" i="2"/>
  <c r="B727" i="13" s="1"/>
  <c r="AI126" i="2"/>
  <c r="B728" i="13" s="1"/>
  <c r="AI127" i="2"/>
  <c r="B729" i="13" s="1"/>
  <c r="AI128" i="2"/>
  <c r="B730" i="13" s="1"/>
  <c r="AI129" i="2"/>
  <c r="B731" i="13" s="1"/>
  <c r="AI130" i="2"/>
  <c r="B732" i="13" s="1"/>
  <c r="AI131" i="2"/>
  <c r="B733" i="13" s="1"/>
  <c r="AI132" i="2"/>
  <c r="B734" i="13" s="1"/>
  <c r="AI133" i="2"/>
  <c r="B735" i="13" s="1"/>
  <c r="AI134" i="2"/>
  <c r="B736" i="13" s="1"/>
  <c r="AI135" i="2"/>
  <c r="B737" i="13" s="1"/>
  <c r="AI136" i="2"/>
  <c r="B738" i="13" s="1"/>
  <c r="AI137" i="2"/>
  <c r="B739" i="13" s="1"/>
  <c r="AI138" i="2"/>
  <c r="B740" i="13" s="1"/>
  <c r="AI139" i="2"/>
  <c r="B741" i="13" s="1"/>
  <c r="AI140" i="2"/>
  <c r="B742" i="13" s="1"/>
  <c r="AI141" i="2"/>
  <c r="B743" i="13" s="1"/>
  <c r="B744" i="13"/>
  <c r="B745" i="13"/>
  <c r="B746" i="13"/>
  <c r="B747" i="13"/>
  <c r="B748" i="13"/>
  <c r="B749" i="13"/>
  <c r="B750" i="13"/>
  <c r="B751" i="13"/>
  <c r="B752" i="13"/>
  <c r="B753" i="13"/>
  <c r="B754" i="13"/>
  <c r="B755" i="13"/>
  <c r="B756" i="13"/>
  <c r="B757" i="13"/>
  <c r="B758" i="13"/>
  <c r="B759" i="13"/>
  <c r="B760" i="13"/>
  <c r="B761" i="13"/>
  <c r="B762" i="13"/>
  <c r="B763" i="13"/>
  <c r="B764" i="13"/>
  <c r="B765" i="13"/>
  <c r="B766" i="13"/>
  <c r="B767" i="13"/>
  <c r="B768" i="13"/>
  <c r="B809" i="13"/>
  <c r="AI108" i="2"/>
  <c r="B710" i="13" s="1"/>
  <c r="AI7" i="2"/>
  <c r="B609" i="13" s="1"/>
  <c r="AI8" i="2"/>
  <c r="B610" i="13" s="1"/>
  <c r="AI9" i="2"/>
  <c r="B611" i="13" s="1"/>
  <c r="AI10" i="2"/>
  <c r="B612" i="13" s="1"/>
  <c r="AI11" i="2"/>
  <c r="B613" i="13" s="1"/>
  <c r="AI12" i="2"/>
  <c r="B614" i="13" s="1"/>
  <c r="AI13" i="2"/>
  <c r="B615" i="13" s="1"/>
  <c r="AI14" i="2"/>
  <c r="B616" i="13" s="1"/>
  <c r="AI15" i="2"/>
  <c r="B617" i="13" s="1"/>
  <c r="AI16" i="2"/>
  <c r="B618" i="13" s="1"/>
  <c r="AI17" i="2"/>
  <c r="B619" i="13" s="1"/>
  <c r="AI18" i="2"/>
  <c r="B620" i="13" s="1"/>
  <c r="AI19" i="2"/>
  <c r="B621" i="13" s="1"/>
  <c r="AI20" i="2"/>
  <c r="B622" i="13" s="1"/>
  <c r="AI21" i="2"/>
  <c r="B623" i="13" s="1"/>
  <c r="AI22" i="2"/>
  <c r="B624" i="13" s="1"/>
  <c r="AI23" i="2"/>
  <c r="B625" i="13" s="1"/>
  <c r="AI24" i="2"/>
  <c r="B626" i="13" s="1"/>
  <c r="AI25" i="2"/>
  <c r="B627" i="13" s="1"/>
  <c r="AI26" i="2"/>
  <c r="B628" i="13" s="1"/>
  <c r="AI27" i="2"/>
  <c r="B629" i="13" s="1"/>
  <c r="AI28" i="2"/>
  <c r="B630" i="13" s="1"/>
  <c r="AI29" i="2"/>
  <c r="B631" i="13" s="1"/>
  <c r="AI30" i="2"/>
  <c r="B632" i="13" s="1"/>
  <c r="AI31" i="2"/>
  <c r="B633" i="13" s="1"/>
  <c r="AI32" i="2"/>
  <c r="B634" i="13" s="1"/>
  <c r="AI33" i="2"/>
  <c r="B635" i="13" s="1"/>
  <c r="AI34" i="2"/>
  <c r="B636" i="13" s="1"/>
  <c r="AI35" i="2"/>
  <c r="B637" i="13" s="1"/>
  <c r="AI36" i="2"/>
  <c r="B638" i="13" s="1"/>
  <c r="AI37" i="2"/>
  <c r="B639" i="13" s="1"/>
  <c r="AI38" i="2"/>
  <c r="B640" i="13" s="1"/>
  <c r="AI39" i="2"/>
  <c r="B641" i="13" s="1"/>
  <c r="AI40" i="2"/>
  <c r="B642" i="13" s="1"/>
  <c r="AI41" i="2"/>
  <c r="B643" i="13" s="1"/>
  <c r="B644" i="13"/>
  <c r="B645" i="13"/>
  <c r="B646" i="13"/>
  <c r="B647" i="13"/>
  <c r="B648" i="13"/>
  <c r="B649" i="13"/>
  <c r="B650" i="13"/>
  <c r="B651" i="13"/>
  <c r="B652" i="13"/>
  <c r="B653" i="13"/>
  <c r="B654" i="13"/>
  <c r="B655" i="13"/>
  <c r="B656" i="13"/>
  <c r="B657" i="13"/>
  <c r="B658" i="13"/>
  <c r="B659" i="13"/>
  <c r="B660" i="13"/>
  <c r="B661" i="13"/>
  <c r="B662" i="13"/>
  <c r="B663" i="13"/>
  <c r="B664" i="13"/>
  <c r="B665" i="13"/>
  <c r="B666" i="13"/>
  <c r="B707" i="13"/>
  <c r="AI6" i="2"/>
  <c r="B608" i="13" s="1"/>
  <c r="AH109" i="2"/>
  <c r="B509" i="13" s="1"/>
  <c r="AH110" i="2"/>
  <c r="B510" i="13" s="1"/>
  <c r="AH111" i="2"/>
  <c r="B511" i="13" s="1"/>
  <c r="AH112" i="2"/>
  <c r="B512" i="13" s="1"/>
  <c r="AH113" i="2"/>
  <c r="B513" i="13" s="1"/>
  <c r="AH114" i="2"/>
  <c r="B514" i="13" s="1"/>
  <c r="AH115" i="2"/>
  <c r="B515" i="13" s="1"/>
  <c r="AH116" i="2"/>
  <c r="B516" i="13" s="1"/>
  <c r="AH117" i="2"/>
  <c r="B517" i="13" s="1"/>
  <c r="AH118" i="2"/>
  <c r="B518" i="13" s="1"/>
  <c r="AH119" i="2"/>
  <c r="B519" i="13" s="1"/>
  <c r="AH120" i="2"/>
  <c r="B520" i="13" s="1"/>
  <c r="AH121" i="2"/>
  <c r="B521" i="13" s="1"/>
  <c r="AH122" i="2"/>
  <c r="B522" i="13" s="1"/>
  <c r="AH123" i="2"/>
  <c r="B523" i="13" s="1"/>
  <c r="AH124" i="2"/>
  <c r="B524" i="13" s="1"/>
  <c r="AH125" i="2"/>
  <c r="B525" i="13" s="1"/>
  <c r="AH126" i="2"/>
  <c r="B526" i="13" s="1"/>
  <c r="AH127" i="2"/>
  <c r="B527" i="13" s="1"/>
  <c r="AH128" i="2"/>
  <c r="B528" i="13" s="1"/>
  <c r="AH129" i="2"/>
  <c r="B529" i="13" s="1"/>
  <c r="AH130" i="2"/>
  <c r="B530" i="13" s="1"/>
  <c r="AH131" i="2"/>
  <c r="B531" i="13" s="1"/>
  <c r="AH132" i="2"/>
  <c r="B532" i="13" s="1"/>
  <c r="AH133" i="2"/>
  <c r="B533" i="13" s="1"/>
  <c r="AH134" i="2"/>
  <c r="B534" i="13" s="1"/>
  <c r="AH135" i="2"/>
  <c r="B535" i="13" s="1"/>
  <c r="AH136" i="2"/>
  <c r="B536" i="13" s="1"/>
  <c r="AH137" i="2"/>
  <c r="B537" i="13" s="1"/>
  <c r="AH138" i="2"/>
  <c r="B538" i="13" s="1"/>
  <c r="AH139" i="2"/>
  <c r="B539" i="13" s="1"/>
  <c r="AH140" i="2"/>
  <c r="B540" i="13" s="1"/>
  <c r="AH141" i="2"/>
  <c r="B541" i="13" s="1"/>
  <c r="B542" i="13"/>
  <c r="B543" i="13"/>
  <c r="B544" i="13"/>
  <c r="B545" i="13"/>
  <c r="B546" i="13"/>
  <c r="B547" i="13"/>
  <c r="B548" i="13"/>
  <c r="B549" i="13"/>
  <c r="B550" i="13"/>
  <c r="B551" i="13"/>
  <c r="B552" i="13"/>
  <c r="B553" i="13"/>
  <c r="B554" i="13"/>
  <c r="B555" i="13"/>
  <c r="B556" i="13"/>
  <c r="B557" i="13"/>
  <c r="B558" i="13"/>
  <c r="B559" i="13"/>
  <c r="B560" i="13"/>
  <c r="B561" i="13"/>
  <c r="B562" i="13"/>
  <c r="B563" i="13"/>
  <c r="B564" i="13"/>
  <c r="B565" i="13"/>
  <c r="B566" i="13"/>
  <c r="B607" i="13"/>
  <c r="AH108" i="2"/>
  <c r="B508" i="13" s="1"/>
  <c r="AH7" i="2"/>
  <c r="B407" i="13" s="1"/>
  <c r="AH8" i="2"/>
  <c r="B408" i="13" s="1"/>
  <c r="AH9" i="2"/>
  <c r="B409" i="13" s="1"/>
  <c r="AH10" i="2"/>
  <c r="B410" i="13" s="1"/>
  <c r="AH11" i="2"/>
  <c r="B411" i="13" s="1"/>
  <c r="AH12" i="2"/>
  <c r="B412" i="13" s="1"/>
  <c r="AH13" i="2"/>
  <c r="B413" i="13" s="1"/>
  <c r="AH14" i="2"/>
  <c r="B414" i="13" s="1"/>
  <c r="AH15" i="2"/>
  <c r="B415" i="13" s="1"/>
  <c r="AH16" i="2"/>
  <c r="B416" i="13" s="1"/>
  <c r="AH17" i="2"/>
  <c r="B417" i="13" s="1"/>
  <c r="AH18" i="2"/>
  <c r="B418" i="13" s="1"/>
  <c r="AH19" i="2"/>
  <c r="B419" i="13" s="1"/>
  <c r="AH20" i="2"/>
  <c r="B420" i="13" s="1"/>
  <c r="AH21" i="2"/>
  <c r="B421" i="13" s="1"/>
  <c r="AH22" i="2"/>
  <c r="B422" i="13" s="1"/>
  <c r="AH23" i="2"/>
  <c r="B423" i="13" s="1"/>
  <c r="AH24" i="2"/>
  <c r="B424" i="13" s="1"/>
  <c r="AH25" i="2"/>
  <c r="B425" i="13" s="1"/>
  <c r="AH26" i="2"/>
  <c r="B426" i="13" s="1"/>
  <c r="AH27" i="2"/>
  <c r="B427" i="13" s="1"/>
  <c r="AH28" i="2"/>
  <c r="B428" i="13" s="1"/>
  <c r="AH29" i="2"/>
  <c r="B429" i="13" s="1"/>
  <c r="AH30" i="2"/>
  <c r="B430" i="13" s="1"/>
  <c r="AH31" i="2"/>
  <c r="B431" i="13" s="1"/>
  <c r="AH32" i="2"/>
  <c r="B432" i="13" s="1"/>
  <c r="AH33" i="2"/>
  <c r="B433" i="13" s="1"/>
  <c r="AH34" i="2"/>
  <c r="B434" i="13" s="1"/>
  <c r="AH35" i="2"/>
  <c r="B435" i="13" s="1"/>
  <c r="AH36" i="2"/>
  <c r="B436" i="13" s="1"/>
  <c r="AH37" i="2"/>
  <c r="B437" i="13" s="1"/>
  <c r="AH38" i="2"/>
  <c r="B438" i="13" s="1"/>
  <c r="AH39" i="2"/>
  <c r="B439" i="13" s="1"/>
  <c r="AH40" i="2"/>
  <c r="B440" i="13" s="1"/>
  <c r="AH41" i="2"/>
  <c r="B441" i="13" s="1"/>
  <c r="B442" i="13"/>
  <c r="B443" i="13"/>
  <c r="B444" i="13"/>
  <c r="B445" i="13"/>
  <c r="B446" i="13"/>
  <c r="B447" i="13"/>
  <c r="B448" i="13"/>
  <c r="B449" i="13"/>
  <c r="B450" i="13"/>
  <c r="B451" i="13"/>
  <c r="B452" i="13"/>
  <c r="B453" i="13"/>
  <c r="B454" i="13"/>
  <c r="B455" i="13"/>
  <c r="B456" i="13"/>
  <c r="B457" i="13"/>
  <c r="B458" i="13"/>
  <c r="B459" i="13"/>
  <c r="B460" i="13"/>
  <c r="B461" i="13"/>
  <c r="B462" i="13"/>
  <c r="B463" i="13"/>
  <c r="B464" i="13"/>
  <c r="B505" i="13"/>
  <c r="AH6" i="2"/>
  <c r="B406" i="13" s="1"/>
  <c r="AG109" i="2"/>
  <c r="B307" i="13" s="1"/>
  <c r="AG110" i="2"/>
  <c r="B308" i="13" s="1"/>
  <c r="AG111" i="2"/>
  <c r="B309" i="13" s="1"/>
  <c r="AG112" i="2"/>
  <c r="B310" i="13" s="1"/>
  <c r="AG113" i="2"/>
  <c r="B311" i="13" s="1"/>
  <c r="AG114" i="2"/>
  <c r="B312" i="13" s="1"/>
  <c r="AG115" i="2"/>
  <c r="B313" i="13" s="1"/>
  <c r="AG116" i="2"/>
  <c r="B314" i="13" s="1"/>
  <c r="AG117" i="2"/>
  <c r="B315" i="13" s="1"/>
  <c r="AG118" i="2"/>
  <c r="B316" i="13" s="1"/>
  <c r="AG119" i="2"/>
  <c r="B317" i="13" s="1"/>
  <c r="AG120" i="2"/>
  <c r="B318" i="13" s="1"/>
  <c r="AG121" i="2"/>
  <c r="B319" i="13" s="1"/>
  <c r="AG122" i="2"/>
  <c r="B320" i="13" s="1"/>
  <c r="AG123" i="2"/>
  <c r="B321" i="13" s="1"/>
  <c r="AG124" i="2"/>
  <c r="B322" i="13" s="1"/>
  <c r="AG125" i="2"/>
  <c r="B323" i="13" s="1"/>
  <c r="AG126" i="2"/>
  <c r="B324" i="13" s="1"/>
  <c r="AG127" i="2"/>
  <c r="B325" i="13" s="1"/>
  <c r="AG128" i="2"/>
  <c r="B326" i="13" s="1"/>
  <c r="AG129" i="2"/>
  <c r="B327" i="13" s="1"/>
  <c r="AG130" i="2"/>
  <c r="B328" i="13" s="1"/>
  <c r="AG131" i="2"/>
  <c r="B329" i="13" s="1"/>
  <c r="AG132" i="2"/>
  <c r="B330" i="13" s="1"/>
  <c r="AG133" i="2"/>
  <c r="B331" i="13" s="1"/>
  <c r="AG134" i="2"/>
  <c r="B332" i="13" s="1"/>
  <c r="AG135" i="2"/>
  <c r="B333" i="13" s="1"/>
  <c r="AG136" i="2"/>
  <c r="B334" i="13" s="1"/>
  <c r="AG137" i="2"/>
  <c r="B335" i="13" s="1"/>
  <c r="AG138" i="2"/>
  <c r="B336" i="13" s="1"/>
  <c r="AG139" i="2"/>
  <c r="B337" i="13" s="1"/>
  <c r="AG140" i="2"/>
  <c r="B338" i="13" s="1"/>
  <c r="AG141" i="2"/>
  <c r="B339" i="13" s="1"/>
  <c r="B405" i="13"/>
  <c r="AG108" i="2"/>
  <c r="B306" i="13" s="1"/>
  <c r="AG7" i="2"/>
  <c r="B205" i="13" s="1"/>
  <c r="AG8" i="2"/>
  <c r="B206" i="13" s="1"/>
  <c r="AG9" i="2"/>
  <c r="B207" i="13" s="1"/>
  <c r="AG10" i="2"/>
  <c r="B208" i="13" s="1"/>
  <c r="AG11" i="2"/>
  <c r="B209" i="13" s="1"/>
  <c r="AG12" i="2"/>
  <c r="B210" i="13" s="1"/>
  <c r="AG13" i="2"/>
  <c r="B211" i="13" s="1"/>
  <c r="AG14" i="2"/>
  <c r="B212" i="13" s="1"/>
  <c r="AG15" i="2"/>
  <c r="B213" i="13" s="1"/>
  <c r="AG16" i="2"/>
  <c r="B214" i="13" s="1"/>
  <c r="AG17" i="2"/>
  <c r="B215" i="13" s="1"/>
  <c r="AG18" i="2"/>
  <c r="B216" i="13" s="1"/>
  <c r="AG19" i="2"/>
  <c r="B217" i="13" s="1"/>
  <c r="AG20" i="2"/>
  <c r="B218" i="13" s="1"/>
  <c r="AG21" i="2"/>
  <c r="B219" i="13" s="1"/>
  <c r="AG22" i="2"/>
  <c r="B220" i="13" s="1"/>
  <c r="AG23" i="2"/>
  <c r="B221" i="13" s="1"/>
  <c r="AG24" i="2"/>
  <c r="B222" i="13" s="1"/>
  <c r="AG25" i="2"/>
  <c r="B223" i="13" s="1"/>
  <c r="AG26" i="2"/>
  <c r="B224" i="13" s="1"/>
  <c r="AG27" i="2"/>
  <c r="B225" i="13" s="1"/>
  <c r="AG28" i="2"/>
  <c r="B226" i="13" s="1"/>
  <c r="AG29" i="2"/>
  <c r="B227" i="13" s="1"/>
  <c r="AG30" i="2"/>
  <c r="B228" i="13" s="1"/>
  <c r="AG31" i="2"/>
  <c r="B229" i="13" s="1"/>
  <c r="AG32" i="2"/>
  <c r="B230" i="13" s="1"/>
  <c r="AG33" i="2"/>
  <c r="B231" i="13" s="1"/>
  <c r="AG34" i="2"/>
  <c r="B232" i="13" s="1"/>
  <c r="AG35" i="2"/>
  <c r="B233" i="13" s="1"/>
  <c r="AG36" i="2"/>
  <c r="B234" i="13" s="1"/>
  <c r="AG37" i="2"/>
  <c r="B235" i="13" s="1"/>
  <c r="AG38" i="2"/>
  <c r="B236" i="13" s="1"/>
  <c r="AG39" i="2"/>
  <c r="B237" i="13" s="1"/>
  <c r="AG40" i="2"/>
  <c r="B238" i="13" s="1"/>
  <c r="AG41" i="2"/>
  <c r="B239" i="13" s="1"/>
  <c r="AG6" i="2"/>
  <c r="B204" i="13" s="1"/>
  <c r="D517" i="13" l="1"/>
  <c r="D316" i="13"/>
  <c r="D522" i="13"/>
  <c r="D320" i="13"/>
  <c r="D719" i="13"/>
  <c r="D516" i="13"/>
  <c r="D722" i="13"/>
  <c r="D318" i="13"/>
  <c r="D713" i="13"/>
  <c r="D309" i="13"/>
  <c r="D715" i="13"/>
  <c r="D720" i="13"/>
  <c r="D723" i="13"/>
  <c r="D521" i="13"/>
  <c r="D717" i="13"/>
  <c r="D515" i="13"/>
  <c r="D514" i="13"/>
  <c r="D716" i="13"/>
  <c r="D510" i="13"/>
  <c r="D712" i="13"/>
  <c r="D513" i="13"/>
  <c r="D509" i="13"/>
  <c r="D711" i="13"/>
  <c r="D710" i="13"/>
  <c r="D306" i="13"/>
  <c r="H119" i="12"/>
  <c r="H105" i="12"/>
  <c r="H28" i="12"/>
  <c r="H7" i="12"/>
  <c r="H122" i="12"/>
  <c r="H12" i="12"/>
  <c r="H129" i="12"/>
  <c r="H3" i="12"/>
  <c r="H137" i="12"/>
  <c r="H8" i="12"/>
  <c r="H23" i="12"/>
  <c r="H115" i="12"/>
  <c r="H16" i="12"/>
  <c r="H120" i="12"/>
  <c r="H113" i="12"/>
  <c r="H22" i="12"/>
  <c r="H118" i="12"/>
  <c r="H13" i="12"/>
  <c r="H20" i="12"/>
  <c r="H111" i="12"/>
  <c r="H114" i="12"/>
  <c r="H136" i="12"/>
  <c r="H25" i="12"/>
  <c r="H108" i="12"/>
  <c r="H2" i="12"/>
  <c r="H124" i="12"/>
  <c r="H21" i="12"/>
  <c r="H130" i="12"/>
  <c r="H123" i="12"/>
  <c r="H126" i="12"/>
  <c r="H131" i="12"/>
  <c r="H10" i="12"/>
  <c r="H132" i="12"/>
  <c r="H106" i="12"/>
  <c r="H121" i="12"/>
  <c r="H26" i="12"/>
  <c r="H127" i="12"/>
  <c r="H11" i="12"/>
  <c r="H110" i="12"/>
  <c r="H104" i="12"/>
  <c r="H29" i="12"/>
  <c r="H24" i="12"/>
  <c r="H112" i="12"/>
  <c r="H107" i="12"/>
  <c r="H17" i="12"/>
  <c r="H14" i="12"/>
  <c r="H135" i="12"/>
  <c r="H27" i="12"/>
  <c r="H128" i="12"/>
  <c r="H117" i="12"/>
  <c r="H9" i="12"/>
  <c r="H109" i="12"/>
  <c r="H34" i="12"/>
  <c r="H31" i="12"/>
  <c r="H4" i="12"/>
  <c r="H32" i="12"/>
  <c r="H30" i="12"/>
  <c r="H35" i="12"/>
  <c r="H15" i="12"/>
  <c r="H37" i="12"/>
  <c r="H125" i="12"/>
  <c r="H133" i="12"/>
  <c r="H36" i="12"/>
  <c r="H6" i="12"/>
  <c r="H5" i="12"/>
  <c r="H33" i="12"/>
  <c r="H116" i="12"/>
  <c r="H18" i="12"/>
  <c r="H19" i="12"/>
  <c r="H134" i="12"/>
  <c r="D239" i="13"/>
  <c r="D441" i="13"/>
  <c r="D643" i="13"/>
  <c r="A21" i="4"/>
  <c r="A22" i="4" s="1"/>
  <c r="A23" i="4" s="1"/>
  <c r="A24" i="4" s="1"/>
  <c r="A25" i="4" s="1"/>
  <c r="A7" i="4"/>
  <c r="A8" i="4" s="1"/>
  <c r="A9" i="4" s="1"/>
  <c r="A10" i="4" s="1"/>
  <c r="A11" i="4" s="1"/>
  <c r="A12" i="4" s="1"/>
  <c r="A13" i="4" s="1"/>
  <c r="I102" i="12" l="1"/>
  <c r="I103" i="12"/>
  <c r="AJ109" i="2" l="1"/>
  <c r="AJ110" i="2"/>
  <c r="AJ111" i="2"/>
  <c r="AJ112" i="2"/>
  <c r="AJ113" i="2"/>
  <c r="AJ114" i="2"/>
  <c r="AJ115" i="2"/>
  <c r="AJ116" i="2"/>
  <c r="AJ117" i="2"/>
  <c r="AJ118" i="2"/>
  <c r="AJ119" i="2"/>
  <c r="AJ120" i="2"/>
  <c r="AJ121" i="2"/>
  <c r="AJ122" i="2"/>
  <c r="AJ123" i="2"/>
  <c r="AJ124" i="2"/>
  <c r="AJ125" i="2"/>
  <c r="AJ126" i="2"/>
  <c r="AJ127" i="2"/>
  <c r="AJ128" i="2"/>
  <c r="AJ129" i="2"/>
  <c r="AJ130" i="2"/>
  <c r="AJ131" i="2"/>
  <c r="AJ132" i="2"/>
  <c r="AJ133" i="2"/>
  <c r="AJ134" i="2"/>
  <c r="AJ135" i="2"/>
  <c r="AJ136" i="2"/>
  <c r="AJ137" i="2"/>
  <c r="AJ138" i="2"/>
  <c r="AJ139" i="2"/>
  <c r="AJ140" i="2"/>
  <c r="AJ141" i="2"/>
  <c r="AJ108" i="2"/>
  <c r="AJ7" i="2"/>
  <c r="AJ8" i="2"/>
  <c r="AJ9" i="2"/>
  <c r="AJ10" i="2"/>
  <c r="AJ11" i="2"/>
  <c r="AJ12" i="2"/>
  <c r="AJ13"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F109" i="2"/>
  <c r="AF110" i="2"/>
  <c r="AF111" i="2"/>
  <c r="AF112" i="2"/>
  <c r="AF113" i="2"/>
  <c r="AF114" i="2"/>
  <c r="AF115" i="2"/>
  <c r="AF116" i="2"/>
  <c r="AF117" i="2"/>
  <c r="AF118" i="2"/>
  <c r="AF119" i="2"/>
  <c r="AF120" i="2"/>
  <c r="AF121" i="2"/>
  <c r="AF122" i="2"/>
  <c r="AF123" i="2"/>
  <c r="AF124" i="2"/>
  <c r="AF125" i="2"/>
  <c r="AF126" i="2"/>
  <c r="AF127" i="2"/>
  <c r="AF128" i="2"/>
  <c r="AF129" i="2"/>
  <c r="AF130" i="2"/>
  <c r="AF131" i="2"/>
  <c r="AF132" i="2"/>
  <c r="AF133" i="2"/>
  <c r="AF134" i="2"/>
  <c r="AF135" i="2"/>
  <c r="AF136" i="2"/>
  <c r="AF137" i="2"/>
  <c r="AF138" i="2"/>
  <c r="AF139" i="2"/>
  <c r="AF140" i="2"/>
  <c r="AF141" i="2"/>
  <c r="AF108" i="2"/>
  <c r="AF7" i="2"/>
  <c r="AF8" i="2"/>
  <c r="AF9" i="2"/>
  <c r="AF10" i="2"/>
  <c r="AF11" i="2"/>
  <c r="AF12" i="2"/>
  <c r="AF13" i="2"/>
  <c r="AF14" i="2"/>
  <c r="AF15" i="2"/>
  <c r="AF16" i="2"/>
  <c r="AF17" i="2"/>
  <c r="AF18" i="2"/>
  <c r="AF19" i="2"/>
  <c r="AF20" i="2"/>
  <c r="AF21" i="2"/>
  <c r="AF22" i="2"/>
  <c r="AF23" i="2"/>
  <c r="AF24" i="2"/>
  <c r="AF25" i="2"/>
  <c r="AF26" i="2"/>
  <c r="AF27" i="2"/>
  <c r="AF28" i="2"/>
  <c r="AF29" i="2"/>
  <c r="AF30" i="2"/>
  <c r="AF31" i="2"/>
  <c r="AF32" i="2"/>
  <c r="AF33" i="2"/>
  <c r="AF34" i="2"/>
  <c r="AF35" i="2"/>
  <c r="AF36" i="2"/>
  <c r="AF37" i="2"/>
  <c r="AF38" i="2"/>
  <c r="AF39" i="2"/>
  <c r="AF40" i="2"/>
  <c r="AF41" i="2"/>
  <c r="AF6" i="2"/>
  <c r="E136" i="12" l="1"/>
  <c r="E135" i="12"/>
  <c r="E134" i="12"/>
  <c r="E133" i="12"/>
  <c r="E132" i="12"/>
  <c r="E131" i="12"/>
  <c r="E130" i="12"/>
  <c r="E129" i="12"/>
  <c r="E128" i="12"/>
  <c r="E127" i="12"/>
  <c r="E126" i="12"/>
  <c r="E125" i="12"/>
  <c r="E124" i="12"/>
  <c r="E123" i="12"/>
  <c r="E122" i="12"/>
  <c r="E121" i="12"/>
  <c r="E120" i="12"/>
  <c r="E119" i="12"/>
  <c r="E118" i="12"/>
  <c r="E117" i="12"/>
  <c r="E36" i="12"/>
  <c r="E35" i="12"/>
  <c r="E34" i="12"/>
  <c r="E33" i="12"/>
  <c r="E32" i="12"/>
  <c r="E31" i="12"/>
  <c r="E30" i="12"/>
  <c r="E29" i="12"/>
  <c r="E28" i="12"/>
  <c r="E27" i="12"/>
  <c r="E26" i="12"/>
  <c r="E25" i="12"/>
  <c r="E24" i="12"/>
  <c r="E23" i="12"/>
  <c r="E22" i="12"/>
  <c r="E21" i="12"/>
  <c r="E20" i="12"/>
  <c r="E19" i="12"/>
  <c r="E18" i="12"/>
  <c r="D117" i="12" l="1"/>
  <c r="B117" i="13"/>
  <c r="C117" i="13"/>
  <c r="AN121" i="2"/>
  <c r="G117" i="13" s="1"/>
  <c r="D118" i="12"/>
  <c r="B118" i="13"/>
  <c r="C118" i="13"/>
  <c r="AN122" i="2"/>
  <c r="G118" i="13" s="1"/>
  <c r="D119" i="12"/>
  <c r="B119" i="13"/>
  <c r="C119" i="13"/>
  <c r="AN123" i="2"/>
  <c r="G119" i="13" s="1"/>
  <c r="D120" i="12"/>
  <c r="B120" i="13"/>
  <c r="C120" i="13"/>
  <c r="AN124" i="2"/>
  <c r="G120" i="13" s="1"/>
  <c r="D121" i="12"/>
  <c r="B121" i="13"/>
  <c r="C121" i="13"/>
  <c r="AN125" i="2"/>
  <c r="G121" i="13" s="1"/>
  <c r="D122" i="12"/>
  <c r="B122" i="13"/>
  <c r="C122" i="13"/>
  <c r="AN126" i="2"/>
  <c r="G122" i="13" s="1"/>
  <c r="D123" i="12"/>
  <c r="B123" i="13"/>
  <c r="C123" i="13"/>
  <c r="AN127" i="2"/>
  <c r="G123" i="13" s="1"/>
  <c r="D124" i="12"/>
  <c r="B124" i="13"/>
  <c r="C124" i="13"/>
  <c r="AN128" i="2"/>
  <c r="G124" i="13" s="1"/>
  <c r="D125" i="12"/>
  <c r="B125" i="13"/>
  <c r="C125" i="13"/>
  <c r="AN129" i="2"/>
  <c r="G125" i="13" s="1"/>
  <c r="D126" i="12"/>
  <c r="B126" i="13"/>
  <c r="C126" i="13"/>
  <c r="AN130" i="2"/>
  <c r="G126" i="13" s="1"/>
  <c r="D127" i="12"/>
  <c r="B127" i="13"/>
  <c r="C127" i="13"/>
  <c r="AN131" i="2"/>
  <c r="G127" i="13" s="1"/>
  <c r="D128" i="12"/>
  <c r="B128" i="13"/>
  <c r="C128" i="13"/>
  <c r="AN132" i="2"/>
  <c r="G128" i="13" s="1"/>
  <c r="D129" i="12"/>
  <c r="B129" i="13"/>
  <c r="C129" i="13"/>
  <c r="AN133" i="2"/>
  <c r="G129" i="13" s="1"/>
  <c r="D130" i="12"/>
  <c r="B130" i="13"/>
  <c r="C130" i="13"/>
  <c r="AN134" i="2"/>
  <c r="G130" i="13" s="1"/>
  <c r="D131" i="12"/>
  <c r="B131" i="13"/>
  <c r="C131" i="13"/>
  <c r="AN135" i="2"/>
  <c r="G131" i="13" s="1"/>
  <c r="D132" i="12"/>
  <c r="B132" i="13"/>
  <c r="C132" i="13"/>
  <c r="AN136" i="2"/>
  <c r="G132" i="13" s="1"/>
  <c r="D133" i="12"/>
  <c r="B133" i="13"/>
  <c r="C133" i="13"/>
  <c r="AN137" i="2"/>
  <c r="G133" i="13" s="1"/>
  <c r="D134" i="12"/>
  <c r="B134" i="13"/>
  <c r="C134" i="13"/>
  <c r="AN138" i="2"/>
  <c r="G134" i="13" s="1"/>
  <c r="D135" i="12"/>
  <c r="B135" i="13"/>
  <c r="C135" i="13"/>
  <c r="AN139" i="2"/>
  <c r="G135" i="13" s="1"/>
  <c r="D136" i="12"/>
  <c r="B136" i="13"/>
  <c r="C136" i="13"/>
  <c r="AN140" i="2"/>
  <c r="G136" i="13" s="1"/>
  <c r="X140" i="2" l="1"/>
  <c r="AA140" i="2" s="1"/>
  <c r="X132" i="2"/>
  <c r="AA132" i="2" s="1"/>
  <c r="X122" i="2"/>
  <c r="AA122" i="2" s="1"/>
  <c r="F133" i="12"/>
  <c r="F126" i="12"/>
  <c r="F119" i="12"/>
  <c r="F118" i="12"/>
  <c r="F135" i="12"/>
  <c r="F134" i="12"/>
  <c r="F130" i="12"/>
  <c r="F129" i="12"/>
  <c r="F128" i="12"/>
  <c r="F127" i="12"/>
  <c r="F121" i="12"/>
  <c r="F120" i="12"/>
  <c r="X139" i="2"/>
  <c r="AA139" i="2" s="1"/>
  <c r="X128" i="2"/>
  <c r="AA128" i="2" s="1"/>
  <c r="X135" i="2"/>
  <c r="AA135" i="2" s="1"/>
  <c r="X136" i="2"/>
  <c r="AA136" i="2" s="1"/>
  <c r="X126" i="2"/>
  <c r="AA126" i="2" s="1"/>
  <c r="X138" i="2"/>
  <c r="AA138" i="2" s="1"/>
  <c r="X134" i="2"/>
  <c r="AA134" i="2" s="1"/>
  <c r="X123" i="2"/>
  <c r="AA123" i="2" s="1"/>
  <c r="X124" i="2"/>
  <c r="AA124" i="2" s="1"/>
  <c r="X131" i="2"/>
  <c r="AA131" i="2" s="1"/>
  <c r="X130" i="2"/>
  <c r="AA130" i="2" s="1"/>
  <c r="X127" i="2"/>
  <c r="AA127" i="2" s="1"/>
  <c r="X137" i="2"/>
  <c r="AA137" i="2" s="1"/>
  <c r="X133" i="2"/>
  <c r="AA133" i="2" s="1"/>
  <c r="X129" i="2"/>
  <c r="AA129" i="2" s="1"/>
  <c r="X125" i="2"/>
  <c r="AA125" i="2" s="1"/>
  <c r="X121" i="2"/>
  <c r="AA121" i="2" s="1"/>
  <c r="C125" i="12" l="1"/>
  <c r="U128" i="4"/>
  <c r="W128" i="4" s="1"/>
  <c r="C129" i="12"/>
  <c r="U132" i="4"/>
  <c r="W132" i="4" s="1"/>
  <c r="C122" i="12"/>
  <c r="U125" i="4"/>
  <c r="W125" i="4" s="1"/>
  <c r="C132" i="12"/>
  <c r="U135" i="4"/>
  <c r="W135" i="4" s="1"/>
  <c r="C127" i="12"/>
  <c r="U130" i="4"/>
  <c r="W130" i="4" s="1"/>
  <c r="C117" i="12"/>
  <c r="U120" i="4"/>
  <c r="W120" i="4" s="1"/>
  <c r="C120" i="12"/>
  <c r="U123" i="4"/>
  <c r="W123" i="4" s="1"/>
  <c r="C135" i="12"/>
  <c r="U138" i="4"/>
  <c r="W138" i="4" s="1"/>
  <c r="C119" i="12"/>
  <c r="U122" i="4"/>
  <c r="W122" i="4" s="1"/>
  <c r="C134" i="12"/>
  <c r="U137" i="4"/>
  <c r="W137" i="4" s="1"/>
  <c r="C123" i="12"/>
  <c r="U126" i="4"/>
  <c r="W126" i="4" s="1"/>
  <c r="C126" i="12"/>
  <c r="U129" i="4"/>
  <c r="W129" i="4" s="1"/>
  <c r="C131" i="12"/>
  <c r="U134" i="4"/>
  <c r="W134" i="4" s="1"/>
  <c r="C128" i="12"/>
  <c r="U131" i="4"/>
  <c r="W131" i="4" s="1"/>
  <c r="C121" i="12"/>
  <c r="U124" i="4"/>
  <c r="W124" i="4" s="1"/>
  <c r="C130" i="12"/>
  <c r="U133" i="4"/>
  <c r="W133" i="4" s="1"/>
  <c r="C133" i="12"/>
  <c r="U136" i="4"/>
  <c r="W136" i="4" s="1"/>
  <c r="C118" i="12"/>
  <c r="U121" i="4"/>
  <c r="W121" i="4" s="1"/>
  <c r="C124" i="12"/>
  <c r="U127" i="4"/>
  <c r="W127" i="4" s="1"/>
  <c r="C136" i="12"/>
  <c r="U139" i="4"/>
  <c r="W139" i="4" s="1"/>
  <c r="F123" i="12"/>
  <c r="F117" i="12"/>
  <c r="F132" i="12"/>
  <c r="F131" i="12"/>
  <c r="F136" i="12"/>
  <c r="F122" i="12"/>
  <c r="F124" i="12"/>
  <c r="F125" i="12"/>
  <c r="D18" i="12" l="1"/>
  <c r="B18" i="13"/>
  <c r="C18" i="13"/>
  <c r="AN22" i="2"/>
  <c r="G18" i="13" s="1"/>
  <c r="D19" i="12"/>
  <c r="B19" i="13"/>
  <c r="C19" i="13"/>
  <c r="AN23" i="2"/>
  <c r="G19" i="13" s="1"/>
  <c r="D20" i="12"/>
  <c r="B20" i="13"/>
  <c r="C20" i="13"/>
  <c r="AN24" i="2"/>
  <c r="G20" i="13" s="1"/>
  <c r="D21" i="12"/>
  <c r="B21" i="13"/>
  <c r="C21" i="13"/>
  <c r="AN25" i="2"/>
  <c r="G21" i="13" s="1"/>
  <c r="D22" i="12"/>
  <c r="B22" i="13"/>
  <c r="C22" i="13"/>
  <c r="AN26" i="2"/>
  <c r="G22" i="13" s="1"/>
  <c r="D23" i="12"/>
  <c r="B23" i="13"/>
  <c r="C23" i="13"/>
  <c r="AN27" i="2"/>
  <c r="G23" i="13" s="1"/>
  <c r="D24" i="12"/>
  <c r="B24" i="13"/>
  <c r="C24" i="13"/>
  <c r="AN28" i="2"/>
  <c r="G24" i="13" s="1"/>
  <c r="D25" i="12"/>
  <c r="B25" i="13"/>
  <c r="C25" i="13"/>
  <c r="AN29" i="2"/>
  <c r="G25" i="13" s="1"/>
  <c r="D26" i="12"/>
  <c r="B26" i="13"/>
  <c r="C26" i="13"/>
  <c r="AN30" i="2"/>
  <c r="G26" i="13" s="1"/>
  <c r="D27" i="12"/>
  <c r="B27" i="13"/>
  <c r="C27" i="13"/>
  <c r="AN31" i="2"/>
  <c r="G27" i="13" s="1"/>
  <c r="D28" i="12"/>
  <c r="B28" i="13"/>
  <c r="C28" i="13"/>
  <c r="AN32" i="2"/>
  <c r="G28" i="13" s="1"/>
  <c r="D29" i="12"/>
  <c r="B29" i="13"/>
  <c r="C29" i="13"/>
  <c r="AN33" i="2"/>
  <c r="G29" i="13" s="1"/>
  <c r="D30" i="12"/>
  <c r="B30" i="13"/>
  <c r="C30" i="13"/>
  <c r="AN34" i="2"/>
  <c r="G30" i="13" s="1"/>
  <c r="D31" i="12"/>
  <c r="B31" i="13"/>
  <c r="C31" i="13"/>
  <c r="AN35" i="2"/>
  <c r="G31" i="13" s="1"/>
  <c r="D32" i="12"/>
  <c r="B32" i="13"/>
  <c r="C32" i="13"/>
  <c r="AN36" i="2"/>
  <c r="G32" i="13" s="1"/>
  <c r="D33" i="12"/>
  <c r="B33" i="13"/>
  <c r="C33" i="13"/>
  <c r="AN37" i="2"/>
  <c r="G33" i="13" s="1"/>
  <c r="D34" i="12"/>
  <c r="B34" i="13"/>
  <c r="C34" i="13"/>
  <c r="AN38" i="2"/>
  <c r="G34" i="13" s="1"/>
  <c r="D35" i="12"/>
  <c r="B35" i="13"/>
  <c r="C35" i="13"/>
  <c r="AN39" i="2"/>
  <c r="G35" i="13" s="1"/>
  <c r="D36" i="12"/>
  <c r="B36" i="13"/>
  <c r="C36" i="13"/>
  <c r="AN40" i="2"/>
  <c r="G36" i="13" s="1"/>
  <c r="B37" i="13"/>
  <c r="C37" i="13"/>
  <c r="AN41" i="2"/>
  <c r="G37" i="13" s="1"/>
  <c r="F34" i="12" l="1"/>
  <c r="F21" i="12"/>
  <c r="F22" i="12"/>
  <c r="F35" i="12"/>
  <c r="F29" i="12"/>
  <c r="X38" i="2"/>
  <c r="AA38" i="2" s="1"/>
  <c r="U38" i="4" s="1"/>
  <c r="W38" i="4" s="1"/>
  <c r="X36" i="2"/>
  <c r="AA36" i="2" s="1"/>
  <c r="U36" i="4" s="1"/>
  <c r="W36" i="4" s="1"/>
  <c r="X30" i="2"/>
  <c r="AA30" i="2" s="1"/>
  <c r="X24" i="2"/>
  <c r="AA24" i="2" s="1"/>
  <c r="X34" i="2"/>
  <c r="AA34" i="2" s="1"/>
  <c r="U34" i="4" s="1"/>
  <c r="W34" i="4" s="1"/>
  <c r="X32" i="2"/>
  <c r="AA32" i="2" s="1"/>
  <c r="X22" i="2"/>
  <c r="AA22" i="2" s="1"/>
  <c r="X39" i="2"/>
  <c r="AA39" i="2" s="1"/>
  <c r="U39" i="4" s="1"/>
  <c r="W39" i="4" s="1"/>
  <c r="X31" i="2"/>
  <c r="AA31" i="2" s="1"/>
  <c r="X40" i="2"/>
  <c r="AA40" i="2" s="1"/>
  <c r="U40" i="4" s="1"/>
  <c r="W40" i="4" s="1"/>
  <c r="X28" i="2"/>
  <c r="AA28" i="2" s="1"/>
  <c r="X26" i="2"/>
  <c r="AA26" i="2" s="1"/>
  <c r="X23" i="2"/>
  <c r="AA23" i="2" s="1"/>
  <c r="X41" i="2"/>
  <c r="AA41" i="2" s="1"/>
  <c r="U41" i="4" s="1"/>
  <c r="W41" i="4" s="1"/>
  <c r="X37" i="2"/>
  <c r="AA37" i="2" s="1"/>
  <c r="U37" i="4" s="1"/>
  <c r="W37" i="4" s="1"/>
  <c r="X29" i="2"/>
  <c r="AA29" i="2" s="1"/>
  <c r="X33" i="2"/>
  <c r="AA33" i="2" s="1"/>
  <c r="X25" i="2"/>
  <c r="AA25" i="2" s="1"/>
  <c r="X35" i="2"/>
  <c r="AA35" i="2" s="1"/>
  <c r="U35" i="4" s="1"/>
  <c r="W35" i="4" s="1"/>
  <c r="X27" i="2"/>
  <c r="AA27" i="2" s="1"/>
  <c r="C32" i="12" l="1"/>
  <c r="C27" i="12"/>
  <c r="U31" i="4"/>
  <c r="W31" i="4" s="1"/>
  <c r="C34" i="12"/>
  <c r="T13" i="4"/>
  <c r="I13" i="4" s="1"/>
  <c r="C18" i="12"/>
  <c r="U22" i="4"/>
  <c r="W22" i="4" s="1"/>
  <c r="C19" i="12"/>
  <c r="U23" i="4"/>
  <c r="W23" i="4" s="1"/>
  <c r="C23" i="12"/>
  <c r="U27" i="4"/>
  <c r="W27" i="4" s="1"/>
  <c r="S10" i="4" s="1"/>
  <c r="I10" i="4" s="1"/>
  <c r="C31" i="12"/>
  <c r="C24" i="12"/>
  <c r="U28" i="4"/>
  <c r="W28" i="4" s="1"/>
  <c r="C26" i="12"/>
  <c r="U30" i="4"/>
  <c r="W30" i="4" s="1"/>
  <c r="C36" i="12"/>
  <c r="C35" i="12"/>
  <c r="C37" i="12"/>
  <c r="C30" i="12"/>
  <c r="C21" i="12"/>
  <c r="U25" i="4"/>
  <c r="W25" i="4" s="1"/>
  <c r="C29" i="12"/>
  <c r="U33" i="4"/>
  <c r="W33" i="4" s="1"/>
  <c r="C25" i="12"/>
  <c r="U29" i="4"/>
  <c r="W29" i="4" s="1"/>
  <c r="C33" i="12"/>
  <c r="C28" i="12"/>
  <c r="U32" i="4"/>
  <c r="W32" i="4" s="1"/>
  <c r="C22" i="12"/>
  <c r="U26" i="4"/>
  <c r="W26" i="4" s="1"/>
  <c r="C20" i="12"/>
  <c r="U24" i="4"/>
  <c r="W24" i="4" s="1"/>
  <c r="F23" i="12"/>
  <c r="F30" i="12"/>
  <c r="F33" i="12"/>
  <c r="F18" i="12"/>
  <c r="F27" i="12"/>
  <c r="F36" i="12"/>
  <c r="F24" i="12"/>
  <c r="F31" i="12"/>
  <c r="F19" i="12"/>
  <c r="F32" i="12"/>
  <c r="F20" i="12"/>
  <c r="F26" i="12"/>
  <c r="F28" i="12"/>
  <c r="F25" i="12"/>
  <c r="A2" i="14" l="1"/>
  <c r="AN7" i="2" l="1"/>
  <c r="G3" i="13" s="1"/>
  <c r="AN8" i="2"/>
  <c r="G4" i="13" s="1"/>
  <c r="AN9" i="2"/>
  <c r="G5" i="13" s="1"/>
  <c r="AN10" i="2"/>
  <c r="G6" i="13" s="1"/>
  <c r="AN11" i="2"/>
  <c r="G7" i="13" s="1"/>
  <c r="AN12" i="2"/>
  <c r="G8" i="13" s="1"/>
  <c r="AN13" i="2"/>
  <c r="G9" i="13" s="1"/>
  <c r="AN14" i="2"/>
  <c r="G10" i="13" s="1"/>
  <c r="AN15" i="2"/>
  <c r="G11" i="13" s="1"/>
  <c r="AN16" i="2"/>
  <c r="G12" i="13" s="1"/>
  <c r="AN17" i="2"/>
  <c r="G13" i="13" s="1"/>
  <c r="AN18" i="2"/>
  <c r="G14" i="13" s="1"/>
  <c r="AN19" i="2"/>
  <c r="G15" i="13" s="1"/>
  <c r="AN20" i="2"/>
  <c r="G16" i="13" s="1"/>
  <c r="AN21" i="2"/>
  <c r="G17" i="13" s="1"/>
  <c r="G38" i="13"/>
  <c r="G39" i="13"/>
  <c r="G40" i="13"/>
  <c r="G41" i="13"/>
  <c r="G42" i="13"/>
  <c r="G43" i="13"/>
  <c r="G44" i="13"/>
  <c r="G45" i="13"/>
  <c r="G46" i="13"/>
  <c r="G47" i="13"/>
  <c r="G48" i="13"/>
  <c r="G49" i="13"/>
  <c r="G50" i="13"/>
  <c r="G51" i="13"/>
  <c r="G52" i="13"/>
  <c r="G53" i="13"/>
  <c r="G54" i="13"/>
  <c r="G55" i="13"/>
  <c r="G56" i="13"/>
  <c r="G57" i="13"/>
  <c r="G58" i="13"/>
  <c r="G59" i="13"/>
  <c r="G60" i="13"/>
  <c r="G101" i="13"/>
  <c r="AN108" i="2"/>
  <c r="G104" i="13" s="1"/>
  <c r="AN109" i="2"/>
  <c r="G105" i="13" s="1"/>
  <c r="AN110" i="2"/>
  <c r="G106" i="13" s="1"/>
  <c r="AN111" i="2"/>
  <c r="G107" i="13" s="1"/>
  <c r="AN112" i="2"/>
  <c r="G108" i="13" s="1"/>
  <c r="AN113" i="2"/>
  <c r="G109" i="13" s="1"/>
  <c r="AN114" i="2"/>
  <c r="G110" i="13" s="1"/>
  <c r="AN115" i="2"/>
  <c r="G111" i="13" s="1"/>
  <c r="AN116" i="2"/>
  <c r="G112" i="13" s="1"/>
  <c r="AN117" i="2"/>
  <c r="G113" i="13" s="1"/>
  <c r="AN118" i="2"/>
  <c r="G114" i="13" s="1"/>
  <c r="AN119" i="2"/>
  <c r="G115" i="13" s="1"/>
  <c r="AN120" i="2"/>
  <c r="G116" i="13" s="1"/>
  <c r="AN141" i="2"/>
  <c r="G137" i="13" s="1"/>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AN6" i="2"/>
  <c r="G2" i="13" s="1"/>
  <c r="C107" i="13"/>
  <c r="C109" i="13"/>
  <c r="C111" i="13"/>
  <c r="C113" i="13"/>
  <c r="C115" i="13"/>
  <c r="C137" i="13"/>
  <c r="C104" i="13"/>
  <c r="C105" i="13"/>
  <c r="C47" i="13"/>
  <c r="C48" i="13"/>
  <c r="C49" i="13"/>
  <c r="C50" i="13"/>
  <c r="C51" i="13"/>
  <c r="C52" i="13"/>
  <c r="C53" i="13"/>
  <c r="C54" i="13"/>
  <c r="C55" i="13"/>
  <c r="C56" i="13"/>
  <c r="C57" i="13"/>
  <c r="C58" i="13"/>
  <c r="C59" i="13"/>
  <c r="C60" i="13"/>
  <c r="C13" i="13"/>
  <c r="C14" i="13"/>
  <c r="C15" i="13"/>
  <c r="C16" i="13"/>
  <c r="C17" i="13"/>
  <c r="C39" i="13"/>
  <c r="C40" i="13"/>
  <c r="C41" i="13"/>
  <c r="C42" i="13"/>
  <c r="C43" i="13"/>
  <c r="C44" i="13"/>
  <c r="C45" i="13"/>
  <c r="C46" i="13"/>
  <c r="C3" i="13"/>
  <c r="C4" i="13"/>
  <c r="C5" i="13"/>
  <c r="C6" i="13"/>
  <c r="C7" i="13"/>
  <c r="C8" i="13"/>
  <c r="C9" i="13"/>
  <c r="C10" i="13"/>
  <c r="C11" i="13"/>
  <c r="C12" i="13"/>
  <c r="AJ6" i="2"/>
  <c r="C2" i="13" s="1"/>
  <c r="B2" i="13"/>
  <c r="B3" i="13"/>
  <c r="B4" i="13"/>
  <c r="B5" i="13"/>
  <c r="B6" i="13"/>
  <c r="B7" i="13"/>
  <c r="B8" i="13"/>
  <c r="W6" i="2"/>
  <c r="V6" i="2"/>
  <c r="E105" i="12"/>
  <c r="E106" i="12"/>
  <c r="E107" i="12"/>
  <c r="E108" i="12"/>
  <c r="E109" i="12"/>
  <c r="E110" i="12"/>
  <c r="E111" i="12"/>
  <c r="E112" i="12"/>
  <c r="E113" i="12"/>
  <c r="E114" i="12"/>
  <c r="E115" i="12"/>
  <c r="E116" i="12"/>
  <c r="E137" i="12"/>
  <c r="E104" i="12"/>
  <c r="E3" i="12"/>
  <c r="E4" i="12"/>
  <c r="E5" i="12"/>
  <c r="E6" i="12"/>
  <c r="E7" i="12"/>
  <c r="E8" i="12"/>
  <c r="E9" i="12"/>
  <c r="E10" i="12"/>
  <c r="E11" i="12"/>
  <c r="E12" i="12"/>
  <c r="E13" i="12"/>
  <c r="E14" i="12"/>
  <c r="E15" i="12"/>
  <c r="E16" i="12"/>
  <c r="E17" i="12"/>
  <c r="E2" i="12"/>
  <c r="P7" i="4"/>
  <c r="E2" i="14" s="1"/>
  <c r="P10" i="4"/>
  <c r="E5" i="14" s="1"/>
  <c r="P11" i="4"/>
  <c r="E6" i="14" s="1"/>
  <c r="P12" i="4"/>
  <c r="E7" i="14" s="1"/>
  <c r="P13" i="4"/>
  <c r="E8" i="14" s="1"/>
  <c r="P18" i="4"/>
  <c r="E13" i="14" s="1"/>
  <c r="P21" i="4"/>
  <c r="E16" i="14" s="1"/>
  <c r="P22" i="4"/>
  <c r="E17" i="14" s="1"/>
  <c r="P23" i="4"/>
  <c r="E18" i="14" s="1"/>
  <c r="P24" i="4"/>
  <c r="E19" i="14" s="1"/>
  <c r="P25" i="4"/>
  <c r="E20" i="14" s="1"/>
  <c r="M6" i="4"/>
  <c r="T6" i="4" s="1"/>
  <c r="N6" i="4"/>
  <c r="O6" i="4"/>
  <c r="B9" i="13"/>
  <c r="B10" i="13"/>
  <c r="B11" i="13"/>
  <c r="B12" i="13"/>
  <c r="B13" i="13"/>
  <c r="B14" i="13"/>
  <c r="B15" i="13"/>
  <c r="B16" i="13"/>
  <c r="B17" i="13"/>
  <c r="B38" i="13"/>
  <c r="C38" i="13"/>
  <c r="B39" i="13"/>
  <c r="B40" i="13"/>
  <c r="B41" i="13"/>
  <c r="B42" i="13"/>
  <c r="B43" i="13"/>
  <c r="B44" i="13"/>
  <c r="B45" i="13"/>
  <c r="B46" i="13"/>
  <c r="B47" i="13"/>
  <c r="B48" i="13"/>
  <c r="B49" i="13"/>
  <c r="B50" i="13"/>
  <c r="B51" i="13"/>
  <c r="B52" i="13"/>
  <c r="B53" i="13"/>
  <c r="B54" i="13"/>
  <c r="B55" i="13"/>
  <c r="B56" i="13"/>
  <c r="B57" i="13"/>
  <c r="B58" i="13"/>
  <c r="B59" i="13"/>
  <c r="B60" i="13"/>
  <c r="B104" i="13"/>
  <c r="B105" i="13"/>
  <c r="B106" i="13"/>
  <c r="C106" i="13"/>
  <c r="B107" i="13"/>
  <c r="B108" i="13"/>
  <c r="C108" i="13"/>
  <c r="B109" i="13"/>
  <c r="B110" i="13"/>
  <c r="C110" i="13"/>
  <c r="B111" i="13"/>
  <c r="B112" i="13"/>
  <c r="C112" i="13"/>
  <c r="B113" i="13"/>
  <c r="B114" i="13"/>
  <c r="C114" i="13"/>
  <c r="B115" i="13"/>
  <c r="B116" i="13"/>
  <c r="C116" i="13"/>
  <c r="B137" i="13"/>
  <c r="A102" i="12"/>
  <c r="A103" i="12"/>
  <c r="B2" i="11"/>
  <c r="F4" i="12"/>
  <c r="F6" i="12"/>
  <c r="F7" i="12"/>
  <c r="F11" i="12"/>
  <c r="F110" i="12"/>
  <c r="F106" i="12"/>
  <c r="F107" i="12"/>
  <c r="Q3" i="7"/>
  <c r="F3" i="7"/>
  <c r="D3" i="12"/>
  <c r="D4" i="12"/>
  <c r="D5" i="12"/>
  <c r="D6" i="12"/>
  <c r="D7" i="12"/>
  <c r="D8" i="12"/>
  <c r="D9" i="12"/>
  <c r="D10" i="12"/>
  <c r="D11" i="12"/>
  <c r="D12" i="12"/>
  <c r="D13" i="12"/>
  <c r="F13" i="12"/>
  <c r="D14" i="12"/>
  <c r="D15" i="12"/>
  <c r="D16" i="12"/>
  <c r="D17" i="12"/>
  <c r="D104" i="12"/>
  <c r="D105" i="12"/>
  <c r="D106" i="12"/>
  <c r="D107" i="12"/>
  <c r="D108" i="12"/>
  <c r="D109" i="12"/>
  <c r="D110" i="12"/>
  <c r="D111" i="12"/>
  <c r="D112" i="12"/>
  <c r="D113" i="12"/>
  <c r="D114" i="12"/>
  <c r="D115" i="12"/>
  <c r="D116" i="12"/>
  <c r="D137" i="12"/>
  <c r="F137" i="12"/>
  <c r="D2" i="12"/>
  <c r="A1" i="4"/>
  <c r="A1" i="2"/>
  <c r="A108" i="2"/>
  <c r="A109" i="2" s="1"/>
  <c r="A110" i="2" s="1"/>
  <c r="A111" i="2" s="1"/>
  <c r="A112" i="2" s="1"/>
  <c r="A113" i="2" s="1"/>
  <c r="A114" i="2" s="1"/>
  <c r="A115" i="2" s="1"/>
  <c r="A116" i="2" s="1"/>
  <c r="A117" i="2" s="1"/>
  <c r="A118" i="2" s="1"/>
  <c r="A119" i="2" s="1"/>
  <c r="A120" i="2" s="1"/>
  <c r="A121" i="2" s="1"/>
  <c r="A122" i="2" s="1"/>
  <c r="A6" i="2"/>
  <c r="A7" i="2" s="1"/>
  <c r="A8" i="2" s="1"/>
  <c r="A9" i="2" s="1"/>
  <c r="A10" i="2" s="1"/>
  <c r="A11" i="2" s="1"/>
  <c r="A12" i="2" s="1"/>
  <c r="A13" i="2" s="1"/>
  <c r="A14" i="2" s="1"/>
  <c r="A15" i="2" s="1"/>
  <c r="A16" i="2" s="1"/>
  <c r="F9" i="12"/>
  <c r="B5" i="14" l="1"/>
  <c r="B8" i="14"/>
  <c r="X164" i="2"/>
  <c r="AA164" i="2" s="1"/>
  <c r="X162" i="2"/>
  <c r="AA162" i="2" s="1"/>
  <c r="X152" i="2"/>
  <c r="AA152" i="2" s="1"/>
  <c r="X161" i="2"/>
  <c r="AA161" i="2" s="1"/>
  <c r="X58" i="2"/>
  <c r="AA58" i="2" s="1"/>
  <c r="U58" i="4" s="1"/>
  <c r="W58" i="4" s="1"/>
  <c r="F102" i="12"/>
  <c r="X166" i="2"/>
  <c r="AA166" i="2" s="1"/>
  <c r="X160" i="2"/>
  <c r="AA160" i="2" s="1"/>
  <c r="X144" i="2"/>
  <c r="AA144" i="2" s="1"/>
  <c r="X116" i="2"/>
  <c r="AA116" i="2" s="1"/>
  <c r="X108" i="2"/>
  <c r="AA108" i="2" s="1"/>
  <c r="X50" i="2"/>
  <c r="AA50" i="2" s="1"/>
  <c r="U50" i="4" s="1"/>
  <c r="W50" i="4" s="1"/>
  <c r="X42" i="2"/>
  <c r="AA42" i="2" s="1"/>
  <c r="U42" i="4" s="1"/>
  <c r="W42" i="4" s="1"/>
  <c r="X163" i="2"/>
  <c r="AA163" i="2" s="1"/>
  <c r="B7" i="14"/>
  <c r="F2" i="12"/>
  <c r="F115" i="12"/>
  <c r="F104" i="12"/>
  <c r="F3" i="12"/>
  <c r="F15" i="12"/>
  <c r="F17" i="12"/>
  <c r="F8" i="12"/>
  <c r="F109" i="12"/>
  <c r="F111" i="12"/>
  <c r="F116" i="12"/>
  <c r="F108" i="12"/>
  <c r="F16" i="12"/>
  <c r="B3" i="14"/>
  <c r="F105" i="12"/>
  <c r="F10" i="12"/>
  <c r="F114" i="12"/>
  <c r="F14" i="12"/>
  <c r="E103" i="12"/>
  <c r="X165" i="2"/>
  <c r="AA165" i="2" s="1"/>
  <c r="X11" i="2"/>
  <c r="AA11" i="2" s="1"/>
  <c r="F103" i="12"/>
  <c r="D103" i="12"/>
  <c r="F113" i="12"/>
  <c r="F112" i="12"/>
  <c r="B2" i="14"/>
  <c r="B4" i="14"/>
  <c r="B6" i="14"/>
  <c r="F12" i="12"/>
  <c r="F5" i="12"/>
  <c r="D102" i="12"/>
  <c r="E102" i="12"/>
  <c r="X6" i="2"/>
  <c r="X159" i="2"/>
  <c r="AA159" i="2" s="1"/>
  <c r="X158" i="2"/>
  <c r="AA158" i="2" s="1"/>
  <c r="X157" i="2"/>
  <c r="AA157" i="2" s="1"/>
  <c r="X155" i="2"/>
  <c r="AA155" i="2" s="1"/>
  <c r="X154" i="2"/>
  <c r="AA154" i="2" s="1"/>
  <c r="X153" i="2"/>
  <c r="AA153" i="2" s="1"/>
  <c r="X151" i="2"/>
  <c r="AA151" i="2" s="1"/>
  <c r="X150" i="2"/>
  <c r="AA150" i="2" s="1"/>
  <c r="X149" i="2"/>
  <c r="AA149" i="2" s="1"/>
  <c r="X147" i="2"/>
  <c r="AA147" i="2" s="1"/>
  <c r="X146" i="2"/>
  <c r="AA146" i="2" s="1"/>
  <c r="X145" i="2"/>
  <c r="AA145" i="2" s="1"/>
  <c r="X143" i="2"/>
  <c r="AA143" i="2" s="1"/>
  <c r="X142" i="2"/>
  <c r="AA142" i="2" s="1"/>
  <c r="X141" i="2"/>
  <c r="AA141" i="2" s="1"/>
  <c r="X119" i="2"/>
  <c r="AA119" i="2" s="1"/>
  <c r="X118" i="2"/>
  <c r="AA118" i="2" s="1"/>
  <c r="X117" i="2"/>
  <c r="X115" i="2"/>
  <c r="AA115" i="2" s="1"/>
  <c r="X114" i="2"/>
  <c r="AA114" i="2" s="1"/>
  <c r="X113" i="2"/>
  <c r="AA113" i="2" s="1"/>
  <c r="X111" i="2"/>
  <c r="AA111" i="2" s="1"/>
  <c r="X110" i="2"/>
  <c r="AA110" i="2" s="1"/>
  <c r="X109" i="2"/>
  <c r="AA109" i="2" s="1"/>
  <c r="X105" i="2"/>
  <c r="AA105" i="2" s="1"/>
  <c r="Z105" i="2" s="1"/>
  <c r="X64" i="2"/>
  <c r="AA64" i="2" s="1"/>
  <c r="U64" i="4" s="1"/>
  <c r="W64" i="4" s="1"/>
  <c r="X63" i="2"/>
  <c r="AA63" i="2" s="1"/>
  <c r="U63" i="4" s="1"/>
  <c r="W63" i="4" s="1"/>
  <c r="X61" i="2"/>
  <c r="AA61" i="2" s="1"/>
  <c r="X60" i="2"/>
  <c r="AA60" i="2" s="1"/>
  <c r="U60" i="4" s="1"/>
  <c r="W60" i="4" s="1"/>
  <c r="X59" i="2"/>
  <c r="AA59" i="2" s="1"/>
  <c r="U59" i="4" s="1"/>
  <c r="W59" i="4" s="1"/>
  <c r="X57" i="2"/>
  <c r="AA57" i="2" s="1"/>
  <c r="U57" i="4" s="1"/>
  <c r="W57" i="4" s="1"/>
  <c r="X56" i="2"/>
  <c r="AA56" i="2" s="1"/>
  <c r="U56" i="4" s="1"/>
  <c r="W56" i="4" s="1"/>
  <c r="X55" i="2"/>
  <c r="AA55" i="2" s="1"/>
  <c r="U55" i="4" s="1"/>
  <c r="W55" i="4" s="1"/>
  <c r="X53" i="2"/>
  <c r="AA53" i="2" s="1"/>
  <c r="U53" i="4" s="1"/>
  <c r="W53" i="4" s="1"/>
  <c r="X52" i="2"/>
  <c r="AA52" i="2" s="1"/>
  <c r="U52" i="4" s="1"/>
  <c r="W52" i="4" s="1"/>
  <c r="X51" i="2"/>
  <c r="AA51" i="2" s="1"/>
  <c r="U51" i="4" s="1"/>
  <c r="W51" i="4" s="1"/>
  <c r="X49" i="2"/>
  <c r="AA49" i="2" s="1"/>
  <c r="U49" i="4" s="1"/>
  <c r="W49" i="4" s="1"/>
  <c r="X48" i="2"/>
  <c r="AA48" i="2" s="1"/>
  <c r="U48" i="4" s="1"/>
  <c r="W48" i="4" s="1"/>
  <c r="X47" i="2"/>
  <c r="AA47" i="2" s="1"/>
  <c r="U47" i="4" s="1"/>
  <c r="W47" i="4" s="1"/>
  <c r="X45" i="2"/>
  <c r="AA45" i="2" s="1"/>
  <c r="U45" i="4" s="1"/>
  <c r="W45" i="4" s="1"/>
  <c r="X44" i="2"/>
  <c r="AA44" i="2" s="1"/>
  <c r="U44" i="4" s="1"/>
  <c r="W44" i="4" s="1"/>
  <c r="X43" i="2"/>
  <c r="AA43" i="2" s="1"/>
  <c r="U43" i="4" s="1"/>
  <c r="W43" i="4" s="1"/>
  <c r="X21" i="2"/>
  <c r="AA21" i="2" s="1"/>
  <c r="X20" i="2"/>
  <c r="AA20" i="2" s="1"/>
  <c r="X19" i="2"/>
  <c r="AA19" i="2" s="1"/>
  <c r="X17" i="2"/>
  <c r="AA17" i="2" s="1"/>
  <c r="X16" i="2"/>
  <c r="AA16" i="2" s="1"/>
  <c r="X15" i="2"/>
  <c r="AA15" i="2" s="1"/>
  <c r="X14" i="2"/>
  <c r="AA14" i="2" s="1"/>
  <c r="X13" i="2"/>
  <c r="AA13" i="2" s="1"/>
  <c r="X12" i="2"/>
  <c r="AA12" i="2" s="1"/>
  <c r="X10" i="2"/>
  <c r="AA10" i="2" s="1"/>
  <c r="X9" i="2"/>
  <c r="AA9" i="2" s="1"/>
  <c r="X8" i="2"/>
  <c r="AA8" i="2" s="1"/>
  <c r="X7" i="2"/>
  <c r="AA7" i="2" s="1"/>
  <c r="X18" i="2"/>
  <c r="AA18" i="2" s="1"/>
  <c r="X46" i="2"/>
  <c r="AA46" i="2" s="1"/>
  <c r="U46" i="4" s="1"/>
  <c r="W46" i="4" s="1"/>
  <c r="X54" i="2"/>
  <c r="AA54" i="2" s="1"/>
  <c r="U54" i="4" s="1"/>
  <c r="W54" i="4" s="1"/>
  <c r="X62" i="2"/>
  <c r="AA62" i="2" s="1"/>
  <c r="U62" i="4" s="1"/>
  <c r="W62" i="4" s="1"/>
  <c r="X112" i="2"/>
  <c r="AA112" i="2" s="1"/>
  <c r="X120" i="2"/>
  <c r="AA120" i="2" s="1"/>
  <c r="X148" i="2"/>
  <c r="AA148" i="2" s="1"/>
  <c r="X156" i="2"/>
  <c r="AA156" i="2" s="1"/>
  <c r="C15" i="12" l="1"/>
  <c r="U19" i="4"/>
  <c r="W19" i="4" s="1"/>
  <c r="C109" i="12"/>
  <c r="U112" i="4"/>
  <c r="W112" i="4" s="1"/>
  <c r="C38" i="12"/>
  <c r="L38" i="12" s="1"/>
  <c r="C6" i="12"/>
  <c r="U10" i="4"/>
  <c r="W10" i="4" s="1"/>
  <c r="C110" i="12"/>
  <c r="U113" i="4"/>
  <c r="W113" i="4" s="1"/>
  <c r="C7" i="12"/>
  <c r="U11" i="4"/>
  <c r="W11" i="4" s="1"/>
  <c r="C203" i="12"/>
  <c r="L203" i="12" s="1"/>
  <c r="V206" i="4"/>
  <c r="U206" i="4"/>
  <c r="W206" i="4" s="1"/>
  <c r="C8" i="12"/>
  <c r="U12" i="4"/>
  <c r="W12" i="4" s="1"/>
  <c r="C48" i="12"/>
  <c r="L48" i="12" s="1"/>
  <c r="C111" i="12"/>
  <c r="U114" i="4"/>
  <c r="W114" i="4" s="1"/>
  <c r="C153" i="12"/>
  <c r="L153" i="12" s="1"/>
  <c r="U156" i="4"/>
  <c r="W156" i="4" s="1"/>
  <c r="C104" i="12"/>
  <c r="U107" i="4"/>
  <c r="W107" i="4" s="1"/>
  <c r="C50" i="12"/>
  <c r="L50" i="12" s="1"/>
  <c r="C39" i="12"/>
  <c r="L39" i="12" s="1"/>
  <c r="C60" i="12"/>
  <c r="L60" i="12" s="1"/>
  <c r="Z64" i="2"/>
  <c r="V64" i="4" s="1"/>
  <c r="C154" i="12"/>
  <c r="L154" i="12" s="1"/>
  <c r="U157" i="4"/>
  <c r="W157" i="4" s="1"/>
  <c r="C148" i="12"/>
  <c r="L148" i="12" s="1"/>
  <c r="U151" i="4"/>
  <c r="W151" i="4" s="1"/>
  <c r="C42" i="12"/>
  <c r="L42" i="12" s="1"/>
  <c r="C40" i="12"/>
  <c r="L40" i="12" s="1"/>
  <c r="C101" i="12"/>
  <c r="L101" i="12" s="1"/>
  <c r="U105" i="4"/>
  <c r="W105" i="4" s="1"/>
  <c r="V105" i="4"/>
  <c r="C145" i="12"/>
  <c r="L145" i="12" s="1"/>
  <c r="U148" i="4"/>
  <c r="W148" i="4" s="1"/>
  <c r="C158" i="12"/>
  <c r="L158" i="12" s="1"/>
  <c r="U161" i="4"/>
  <c r="W161" i="4" s="1"/>
  <c r="C11" i="12"/>
  <c r="U15" i="4"/>
  <c r="W15" i="4" s="1"/>
  <c r="C52" i="12"/>
  <c r="L52" i="12" s="1"/>
  <c r="C105" i="12"/>
  <c r="U108" i="4"/>
  <c r="W108" i="4" s="1"/>
  <c r="C115" i="12"/>
  <c r="U118" i="4"/>
  <c r="W118" i="4" s="1"/>
  <c r="C146" i="12"/>
  <c r="L146" i="12" s="1"/>
  <c r="U149" i="4"/>
  <c r="W149" i="4" s="1"/>
  <c r="C156" i="12"/>
  <c r="L156" i="12" s="1"/>
  <c r="U159" i="4"/>
  <c r="W159" i="4" s="1"/>
  <c r="C160" i="12"/>
  <c r="L160" i="12" s="1"/>
  <c r="Z164" i="2"/>
  <c r="V163" i="4" s="1"/>
  <c r="U163" i="4"/>
  <c r="W163" i="4" s="1"/>
  <c r="C5" i="12"/>
  <c r="U9" i="4"/>
  <c r="W9" i="4" s="1"/>
  <c r="C56" i="12"/>
  <c r="L56" i="12" s="1"/>
  <c r="C139" i="12"/>
  <c r="L139" i="12" s="1"/>
  <c r="U142" i="4"/>
  <c r="W142" i="4" s="1"/>
  <c r="C54" i="12"/>
  <c r="L54" i="12" s="1"/>
  <c r="C16" i="12"/>
  <c r="U20" i="4"/>
  <c r="W20" i="4" s="1"/>
  <c r="C57" i="12"/>
  <c r="L57" i="12" s="1"/>
  <c r="U61" i="4"/>
  <c r="W61" i="4" s="1"/>
  <c r="C151" i="12"/>
  <c r="L151" i="12" s="1"/>
  <c r="U154" i="4"/>
  <c r="W154" i="4" s="1"/>
  <c r="C46" i="12"/>
  <c r="L46" i="12" s="1"/>
  <c r="C58" i="12"/>
  <c r="L58" i="12" s="1"/>
  <c r="C17" i="12"/>
  <c r="U21" i="4"/>
  <c r="W21" i="4" s="1"/>
  <c r="C59" i="12"/>
  <c r="L59" i="12" s="1"/>
  <c r="Z63" i="2"/>
  <c r="V63" i="4" s="1"/>
  <c r="C142" i="12"/>
  <c r="L142" i="12" s="1"/>
  <c r="U145" i="4"/>
  <c r="W145" i="4" s="1"/>
  <c r="C161" i="12"/>
  <c r="L161" i="12" s="1"/>
  <c r="U164" i="4"/>
  <c r="W164" i="4" s="1"/>
  <c r="Z165" i="2"/>
  <c r="V164" i="4" s="1"/>
  <c r="C157" i="12"/>
  <c r="L157" i="12" s="1"/>
  <c r="U160" i="4"/>
  <c r="W160" i="4" s="1"/>
  <c r="C9" i="12"/>
  <c r="U13" i="4"/>
  <c r="W13" i="4" s="1"/>
  <c r="C49" i="12"/>
  <c r="L49" i="12" s="1"/>
  <c r="C143" i="12"/>
  <c r="L143" i="12" s="1"/>
  <c r="U146" i="4"/>
  <c r="W146" i="4" s="1"/>
  <c r="C112" i="12"/>
  <c r="U115" i="4"/>
  <c r="W115" i="4" s="1"/>
  <c r="C10" i="12"/>
  <c r="U14" i="4"/>
  <c r="W14" i="4" s="1"/>
  <c r="C51" i="12"/>
  <c r="L51" i="12" s="1"/>
  <c r="C114" i="12"/>
  <c r="U117" i="4"/>
  <c r="W117" i="4" s="1"/>
  <c r="C155" i="12"/>
  <c r="L155" i="12" s="1"/>
  <c r="U158" i="4"/>
  <c r="W158" i="4" s="1"/>
  <c r="C140" i="12"/>
  <c r="L140" i="12" s="1"/>
  <c r="U143" i="4"/>
  <c r="W143" i="4" s="1"/>
  <c r="C14" i="12"/>
  <c r="U18" i="4"/>
  <c r="W18" i="4" s="1"/>
  <c r="C41" i="12"/>
  <c r="L41" i="12" s="1"/>
  <c r="C152" i="12"/>
  <c r="L152" i="12" s="1"/>
  <c r="U155" i="4"/>
  <c r="W155" i="4" s="1"/>
  <c r="C3" i="12"/>
  <c r="U7" i="4"/>
  <c r="W7" i="4" s="1"/>
  <c r="C12" i="12"/>
  <c r="U16" i="4"/>
  <c r="W16" i="4" s="1"/>
  <c r="C43" i="12"/>
  <c r="L43" i="12" s="1"/>
  <c r="C53" i="12"/>
  <c r="L53" i="12" s="1"/>
  <c r="C106" i="12"/>
  <c r="U109" i="4"/>
  <c r="W109" i="4" s="1"/>
  <c r="C137" i="12"/>
  <c r="U140" i="4"/>
  <c r="W140" i="4" s="1"/>
  <c r="C147" i="12"/>
  <c r="L147" i="12" s="1"/>
  <c r="U150" i="4"/>
  <c r="W150" i="4" s="1"/>
  <c r="C162" i="12"/>
  <c r="L162" i="12" s="1"/>
  <c r="U165" i="4"/>
  <c r="W165" i="4" s="1"/>
  <c r="Z166" i="2"/>
  <c r="V165" i="4" s="1"/>
  <c r="C116" i="12"/>
  <c r="U119" i="4"/>
  <c r="W119" i="4" s="1"/>
  <c r="C45" i="12"/>
  <c r="L45" i="12" s="1"/>
  <c r="C150" i="12"/>
  <c r="L150" i="12" s="1"/>
  <c r="U153" i="4"/>
  <c r="W153" i="4" s="1"/>
  <c r="C108" i="12"/>
  <c r="U111" i="4"/>
  <c r="W111" i="4" s="1"/>
  <c r="C47" i="12"/>
  <c r="L47" i="12" s="1"/>
  <c r="C141" i="12"/>
  <c r="L141" i="12" s="1"/>
  <c r="U144" i="4"/>
  <c r="W144" i="4" s="1"/>
  <c r="C144" i="12"/>
  <c r="L144" i="12" s="1"/>
  <c r="U147" i="4"/>
  <c r="W147" i="4" s="1"/>
  <c r="C4" i="12"/>
  <c r="U8" i="4"/>
  <c r="W8" i="4" s="1"/>
  <c r="C13" i="12"/>
  <c r="U17" i="4"/>
  <c r="W17" i="4" s="1"/>
  <c r="C44" i="12"/>
  <c r="L44" i="12" s="1"/>
  <c r="C55" i="12"/>
  <c r="L55" i="12" s="1"/>
  <c r="C107" i="12"/>
  <c r="U110" i="4"/>
  <c r="W110" i="4" s="1"/>
  <c r="C138" i="12"/>
  <c r="L138" i="12" s="1"/>
  <c r="U141" i="4"/>
  <c r="W141" i="4" s="1"/>
  <c r="C149" i="12"/>
  <c r="L149" i="12" s="1"/>
  <c r="U152" i="4"/>
  <c r="W152" i="4" s="1"/>
  <c r="C159" i="12"/>
  <c r="L159" i="12" s="1"/>
  <c r="U162" i="4"/>
  <c r="W162" i="4" s="1"/>
  <c r="AA6" i="2"/>
  <c r="U6" i="4" s="1"/>
  <c r="F8" i="14"/>
  <c r="AA117" i="2"/>
  <c r="F2" i="14"/>
  <c r="A2" i="11"/>
  <c r="F6" i="14"/>
  <c r="F5" i="14"/>
  <c r="F7" i="14"/>
  <c r="F3" i="14"/>
  <c r="F4" i="14"/>
  <c r="Z159" i="2"/>
  <c r="V158" i="4" s="1"/>
  <c r="Z156" i="2"/>
  <c r="V155" i="4" s="1"/>
  <c r="Z162" i="2"/>
  <c r="V161" i="4" s="1"/>
  <c r="Z160" i="2"/>
  <c r="V159" i="4" s="1"/>
  <c r="Z161" i="2"/>
  <c r="V160" i="4" s="1"/>
  <c r="Z163" i="2"/>
  <c r="V162" i="4" s="1"/>
  <c r="Z155" i="2"/>
  <c r="V154" i="4" s="1"/>
  <c r="Z157" i="2"/>
  <c r="V156" i="4" s="1"/>
  <c r="Z158" i="2"/>
  <c r="V157" i="4" s="1"/>
  <c r="T21" i="4" l="1"/>
  <c r="Q21" i="4"/>
  <c r="R21" i="4"/>
  <c r="S21" i="4"/>
  <c r="R63" i="4"/>
  <c r="R49" i="4"/>
  <c r="S49" i="4"/>
  <c r="R35" i="4"/>
  <c r="Q49" i="4"/>
  <c r="T35" i="4"/>
  <c r="T49" i="4"/>
  <c r="S35" i="4"/>
  <c r="W6" i="4"/>
  <c r="S8" i="4" s="1"/>
  <c r="I8" i="4" s="1"/>
  <c r="L114" i="12"/>
  <c r="C113" i="12"/>
  <c r="L113" i="12" s="1"/>
  <c r="U116" i="4"/>
  <c r="W116" i="4" s="1"/>
  <c r="L17" i="12"/>
  <c r="L8" i="12"/>
  <c r="L7" i="12"/>
  <c r="L9" i="12"/>
  <c r="L109" i="12"/>
  <c r="L110" i="12"/>
  <c r="L116" i="12"/>
  <c r="L111" i="12"/>
  <c r="L4" i="12"/>
  <c r="L15" i="12"/>
  <c r="L13" i="12"/>
  <c r="L112" i="12"/>
  <c r="L5" i="12"/>
  <c r="L107" i="12"/>
  <c r="L12" i="12"/>
  <c r="L104" i="12"/>
  <c r="L3" i="12"/>
  <c r="L137" i="12"/>
  <c r="L11" i="12"/>
  <c r="L105" i="12"/>
  <c r="L106" i="12"/>
  <c r="L115" i="12"/>
  <c r="L14" i="12"/>
  <c r="L119" i="12"/>
  <c r="L118" i="12"/>
  <c r="L120" i="12"/>
  <c r="L125" i="12"/>
  <c r="L126" i="12"/>
  <c r="L135" i="12"/>
  <c r="L129" i="12"/>
  <c r="L131" i="12"/>
  <c r="L130" i="12"/>
  <c r="L133" i="12"/>
  <c r="L122" i="12"/>
  <c r="L123" i="12"/>
  <c r="L132" i="12"/>
  <c r="L134" i="12"/>
  <c r="L128" i="12"/>
  <c r="L127" i="12"/>
  <c r="L124" i="12"/>
  <c r="L136" i="12"/>
  <c r="L121" i="12"/>
  <c r="L117" i="12"/>
  <c r="L31" i="12"/>
  <c r="L28" i="12"/>
  <c r="L18" i="12"/>
  <c r="L24" i="12"/>
  <c r="L22" i="12"/>
  <c r="L26" i="12"/>
  <c r="L27" i="12"/>
  <c r="L25" i="12"/>
  <c r="L35" i="12"/>
  <c r="L19" i="12"/>
  <c r="L23" i="12"/>
  <c r="L30" i="12"/>
  <c r="L36" i="12"/>
  <c r="L20" i="12"/>
  <c r="L21" i="12"/>
  <c r="L29" i="12"/>
  <c r="L33" i="12"/>
  <c r="L37" i="12"/>
  <c r="L32" i="12"/>
  <c r="L34" i="12"/>
  <c r="L16" i="12"/>
  <c r="L6" i="12"/>
  <c r="L108" i="12"/>
  <c r="L10" i="12"/>
  <c r="Y6" i="2"/>
  <c r="C2" i="12"/>
  <c r="L2" i="12" s="1"/>
  <c r="T30" i="1"/>
  <c r="I21" i="4" l="1"/>
  <c r="Q35" i="4"/>
  <c r="I35" i="4" s="1"/>
  <c r="L63" i="4"/>
  <c r="J58" i="14" s="1"/>
  <c r="Q63" i="4"/>
  <c r="R7" i="4"/>
  <c r="S63" i="4"/>
  <c r="S7" i="4"/>
  <c r="T63" i="4"/>
  <c r="T7" i="4"/>
  <c r="M63" i="4"/>
  <c r="K58" i="14" s="1"/>
  <c r="I49" i="4"/>
  <c r="Q7" i="4"/>
  <c r="Y7" i="2"/>
  <c r="Z6" i="2"/>
  <c r="A608" i="13" s="1"/>
  <c r="I7" i="4" l="1"/>
  <c r="I63" i="4"/>
  <c r="A204" i="13"/>
  <c r="V6" i="4"/>
  <c r="Y8" i="2"/>
  <c r="Z7" i="2"/>
  <c r="A3" i="13" s="1"/>
  <c r="A2" i="13"/>
  <c r="A2" i="12"/>
  <c r="A407" i="13"/>
  <c r="A406" i="13"/>
  <c r="L35" i="4" l="1"/>
  <c r="J30" i="14" s="1"/>
  <c r="L7" i="4"/>
  <c r="A205" i="13"/>
  <c r="A609" i="13"/>
  <c r="A3" i="12"/>
  <c r="V7" i="4"/>
  <c r="Y9" i="2"/>
  <c r="Z8" i="2"/>
  <c r="M7" i="4" l="1"/>
  <c r="M35" i="4"/>
  <c r="K30" i="14" s="1"/>
  <c r="A4" i="13"/>
  <c r="V8" i="4"/>
  <c r="A206" i="13"/>
  <c r="A610" i="13"/>
  <c r="A408" i="13"/>
  <c r="A4" i="12"/>
  <c r="Y10" i="2"/>
  <c r="Z9" i="2"/>
  <c r="N7" i="4" l="1"/>
  <c r="N35" i="4"/>
  <c r="L30" i="14" s="1"/>
  <c r="Y11" i="2"/>
  <c r="Z10" i="2"/>
  <c r="A207" i="13"/>
  <c r="V9" i="4"/>
  <c r="A5" i="13"/>
  <c r="A5" i="12"/>
  <c r="O7" i="4" l="1"/>
  <c r="O35" i="4"/>
  <c r="M30" i="14" s="1"/>
  <c r="A208" i="13"/>
  <c r="V10" i="4"/>
  <c r="A6" i="13"/>
  <c r="A6" i="12"/>
  <c r="Y12" i="2"/>
  <c r="Z11" i="2"/>
  <c r="V11" i="4" l="1"/>
  <c r="A7" i="12"/>
  <c r="A7" i="13"/>
  <c r="A613" i="13"/>
  <c r="A209" i="13"/>
  <c r="A411" i="13"/>
  <c r="Y13" i="2"/>
  <c r="Z12" i="2"/>
  <c r="Y14" i="2" l="1"/>
  <c r="Z13" i="2"/>
  <c r="A614" i="13"/>
  <c r="V12" i="4"/>
  <c r="A8" i="13"/>
  <c r="A8" i="12"/>
  <c r="A210" i="13"/>
  <c r="A412" i="13"/>
  <c r="A413" i="13" l="1"/>
  <c r="V13" i="4"/>
  <c r="A9" i="13"/>
  <c r="A9" i="12"/>
  <c r="A211" i="13"/>
  <c r="A615" i="13"/>
  <c r="Y15" i="2"/>
  <c r="Z14" i="2"/>
  <c r="Y16" i="2" l="1"/>
  <c r="Z15" i="2"/>
  <c r="A616" i="13"/>
  <c r="V14" i="4"/>
  <c r="A414" i="13"/>
  <c r="A212" i="13"/>
  <c r="A10" i="13"/>
  <c r="A10" i="12"/>
  <c r="V15" i="4" l="1"/>
  <c r="A213" i="13"/>
  <c r="A617" i="13"/>
  <c r="A11" i="13"/>
  <c r="A11" i="12"/>
  <c r="A415" i="13"/>
  <c r="Y17" i="2"/>
  <c r="Z16" i="2"/>
  <c r="Y18" i="2" l="1"/>
  <c r="Z17" i="2"/>
  <c r="A416" i="13"/>
  <c r="V16" i="4"/>
  <c r="A618" i="13"/>
  <c r="A12" i="12"/>
  <c r="A12" i="13"/>
  <c r="A214" i="13"/>
  <c r="A13" i="13" l="1"/>
  <c r="V17" i="4"/>
  <c r="A13" i="12"/>
  <c r="A215" i="13"/>
  <c r="A619" i="13"/>
  <c r="A417" i="13"/>
  <c r="Y19" i="2"/>
  <c r="Z18" i="2"/>
  <c r="Y20" i="2" l="1"/>
  <c r="Z19" i="2"/>
  <c r="A620" i="13"/>
  <c r="V18" i="4"/>
  <c r="A14" i="13"/>
  <c r="A418" i="13"/>
  <c r="A216" i="13"/>
  <c r="A14" i="12"/>
  <c r="A217" i="13" l="1"/>
  <c r="V19" i="4"/>
  <c r="A15" i="13"/>
  <c r="A15" i="12"/>
  <c r="Y21" i="2"/>
  <c r="Z20" i="2"/>
  <c r="Z21" i="2" l="1"/>
  <c r="Y22" i="2"/>
  <c r="A218" i="13"/>
  <c r="V20" i="4"/>
  <c r="A16" i="12"/>
  <c r="A16" i="13"/>
  <c r="Y23" i="2" l="1"/>
  <c r="Z22" i="2"/>
  <c r="A421" i="13"/>
  <c r="V21" i="4"/>
  <c r="A219" i="13"/>
  <c r="A623" i="13"/>
  <c r="A17" i="12"/>
  <c r="A17" i="13"/>
  <c r="A18" i="12" l="1"/>
  <c r="V22" i="4"/>
  <c r="A18" i="13"/>
  <c r="A220" i="13"/>
  <c r="Y24" i="2"/>
  <c r="Z23" i="2"/>
  <c r="V23" i="4" l="1"/>
  <c r="A625" i="13"/>
  <c r="A423" i="13"/>
  <c r="A221" i="13"/>
  <c r="A19" i="13"/>
  <c r="A19" i="12"/>
  <c r="Z24" i="2"/>
  <c r="Y25" i="2"/>
  <c r="V24" i="4" l="1"/>
  <c r="A222" i="13"/>
  <c r="A20" i="13"/>
  <c r="A20" i="12"/>
  <c r="Y26" i="2"/>
  <c r="Z25" i="2"/>
  <c r="V25" i="4" l="1"/>
  <c r="A223" i="13"/>
  <c r="A21" i="13"/>
  <c r="A21" i="12"/>
  <c r="Y27" i="2"/>
  <c r="Z26" i="2"/>
  <c r="A239" i="13"/>
  <c r="A37" i="13"/>
  <c r="Z42" i="2"/>
  <c r="V42" i="4" s="1"/>
  <c r="V26" i="4" l="1"/>
  <c r="A628" i="13"/>
  <c r="A426" i="13"/>
  <c r="A224" i="13"/>
  <c r="A22" i="13"/>
  <c r="A22" i="12"/>
  <c r="Y28" i="2"/>
  <c r="Z27" i="2"/>
  <c r="A38" i="12"/>
  <c r="A38" i="13"/>
  <c r="Z43" i="2"/>
  <c r="V43" i="4" s="1"/>
  <c r="Y29" i="2" l="1"/>
  <c r="Z28" i="2"/>
  <c r="V27" i="4"/>
  <c r="A23" i="12"/>
  <c r="A427" i="13"/>
  <c r="A225" i="13"/>
  <c r="A23" i="13"/>
  <c r="Z44" i="2"/>
  <c r="V44" i="4" s="1"/>
  <c r="A39" i="13"/>
  <c r="A39" i="12"/>
  <c r="V28" i="4" l="1"/>
  <c r="A24" i="12"/>
  <c r="A630" i="13"/>
  <c r="A428" i="13"/>
  <c r="A24" i="13"/>
  <c r="A226" i="13"/>
  <c r="Z29" i="2"/>
  <c r="Y30" i="2"/>
  <c r="A40" i="13"/>
  <c r="A40" i="12"/>
  <c r="Z45" i="2"/>
  <c r="V45" i="4" s="1"/>
  <c r="V29" i="4" l="1"/>
  <c r="A25" i="12"/>
  <c r="A429" i="13"/>
  <c r="A227" i="13"/>
  <c r="A25" i="13"/>
  <c r="Z30" i="2"/>
  <c r="Y31" i="2"/>
  <c r="Z46" i="2"/>
  <c r="V46" i="4" s="1"/>
  <c r="A41" i="12"/>
  <c r="A41" i="13"/>
  <c r="Y32" i="2" l="1"/>
  <c r="Z31" i="2"/>
  <c r="V30" i="4"/>
  <c r="A26" i="12"/>
  <c r="A228" i="13"/>
  <c r="A632" i="13"/>
  <c r="A26" i="13"/>
  <c r="A430" i="13"/>
  <c r="A42" i="13"/>
  <c r="A42" i="12"/>
  <c r="Z47" i="2"/>
  <c r="V47" i="4" s="1"/>
  <c r="V31" i="4" l="1"/>
  <c r="A27" i="12"/>
  <c r="A431" i="13"/>
  <c r="A229" i="13"/>
  <c r="A27" i="13"/>
  <c r="Y33" i="2"/>
  <c r="Z32" i="2"/>
  <c r="A43" i="12"/>
  <c r="A43" i="13"/>
  <c r="Z48" i="2"/>
  <c r="V48" i="4" s="1"/>
  <c r="Y34" i="2" l="1"/>
  <c r="Z33" i="2"/>
  <c r="V32" i="4"/>
  <c r="A230" i="13"/>
  <c r="A28" i="13"/>
  <c r="A28" i="12"/>
  <c r="A432" i="13"/>
  <c r="A44" i="13"/>
  <c r="A44" i="12"/>
  <c r="Z49" i="2"/>
  <c r="V49" i="4" s="1"/>
  <c r="Z34" i="2" l="1"/>
  <c r="V34" i="4" s="1"/>
  <c r="Y35" i="2"/>
  <c r="V33" i="4"/>
  <c r="A29" i="12"/>
  <c r="A635" i="13"/>
  <c r="A433" i="13"/>
  <c r="A29" i="13"/>
  <c r="A231" i="13"/>
  <c r="A45" i="12"/>
  <c r="A45" i="13"/>
  <c r="Z50" i="2"/>
  <c r="V50" i="4" s="1"/>
  <c r="A232" i="13" l="1"/>
  <c r="A30" i="13"/>
  <c r="A30" i="12"/>
  <c r="Y36" i="2"/>
  <c r="Z35" i="2"/>
  <c r="V35" i="4" s="1"/>
  <c r="A46" i="13"/>
  <c r="A46" i="12"/>
  <c r="Z51" i="2"/>
  <c r="V51" i="4" s="1"/>
  <c r="A233" i="13" l="1"/>
  <c r="A31" i="13"/>
  <c r="A31" i="12"/>
  <c r="Y37" i="2"/>
  <c r="Z36" i="2"/>
  <c r="V36" i="4" s="1"/>
  <c r="A47" i="12"/>
  <c r="A47" i="13"/>
  <c r="Z52" i="2"/>
  <c r="V52" i="4" s="1"/>
  <c r="A234" i="13" l="1"/>
  <c r="A32" i="13"/>
  <c r="A32" i="12"/>
  <c r="Y38" i="2"/>
  <c r="Z37" i="2"/>
  <c r="V37" i="4" s="1"/>
  <c r="A48" i="13"/>
  <c r="A48" i="12"/>
  <c r="Z53" i="2"/>
  <c r="V53" i="4" s="1"/>
  <c r="A235" i="13" l="1"/>
  <c r="A33" i="13"/>
  <c r="A33" i="12"/>
  <c r="A437" i="13"/>
  <c r="Y39" i="2"/>
  <c r="Z38" i="2"/>
  <c r="V38" i="4" s="1"/>
  <c r="A49" i="12"/>
  <c r="A49" i="13"/>
  <c r="Z54" i="2"/>
  <c r="V54" i="4" s="1"/>
  <c r="A34" i="13" l="1"/>
  <c r="A34" i="12"/>
  <c r="Y40" i="2"/>
  <c r="Z39" i="2"/>
  <c r="V39" i="4" s="1"/>
  <c r="A50" i="13"/>
  <c r="A50" i="12"/>
  <c r="Z55" i="2"/>
  <c r="V55" i="4" s="1"/>
  <c r="A35" i="12" l="1"/>
  <c r="A237" i="13"/>
  <c r="A35" i="13"/>
  <c r="Y41" i="2"/>
  <c r="Z40" i="2"/>
  <c r="V40" i="4" s="1"/>
  <c r="A51" i="12"/>
  <c r="A51" i="13"/>
  <c r="Z56" i="2"/>
  <c r="V56" i="4" s="1"/>
  <c r="A238" i="13" l="1"/>
  <c r="A36" i="13"/>
  <c r="A36" i="12"/>
  <c r="Z41" i="2"/>
  <c r="V41" i="4" s="1"/>
  <c r="Y42" i="2"/>
  <c r="Z57" i="2"/>
  <c r="V57" i="4" s="1"/>
  <c r="A52" i="13"/>
  <c r="A52" i="12"/>
  <c r="Y43" i="2" l="1"/>
  <c r="A37" i="12"/>
  <c r="A53" i="13"/>
  <c r="Z58" i="2"/>
  <c r="V58" i="4" s="1"/>
  <c r="Y44" i="2" l="1"/>
  <c r="A54" i="13"/>
  <c r="Z59" i="2"/>
  <c r="V59" i="4" s="1"/>
  <c r="Y45" i="2" l="1"/>
  <c r="A55" i="13"/>
  <c r="Z60" i="2"/>
  <c r="V60" i="4" s="1"/>
  <c r="Y46" i="2" l="1"/>
  <c r="A56" i="13"/>
  <c r="Z61" i="2"/>
  <c r="V61" i="4" s="1"/>
  <c r="Y47" i="2" l="1"/>
  <c r="A57" i="13"/>
  <c r="Z62" i="2"/>
  <c r="V62" i="4" s="1"/>
  <c r="Y48" i="2" l="1"/>
  <c r="A58" i="13"/>
  <c r="Y49" i="2" l="1"/>
  <c r="A59" i="13"/>
  <c r="Y50" i="2" l="1"/>
  <c r="A60" i="13"/>
  <c r="Y51" i="2" l="1"/>
  <c r="L3" i="7"/>
  <c r="Y52" i="2" l="1"/>
  <c r="Z142" i="2"/>
  <c r="V141" i="4" s="1"/>
  <c r="Y53" i="2" l="1"/>
  <c r="Z143" i="2"/>
  <c r="V142" i="4" s="1"/>
  <c r="Y54" i="2" l="1"/>
  <c r="Z144" i="2"/>
  <c r="V143" i="4" s="1"/>
  <c r="Y55" i="2" l="1"/>
  <c r="Z145" i="2"/>
  <c r="V144" i="4" s="1"/>
  <c r="Y56" i="2" l="1"/>
  <c r="Z146" i="2"/>
  <c r="V145" i="4" s="1"/>
  <c r="Y57" i="2" l="1"/>
  <c r="Z147" i="2"/>
  <c r="V146" i="4" s="1"/>
  <c r="Y58" i="2" l="1"/>
  <c r="Z148" i="2"/>
  <c r="V147" i="4" s="1"/>
  <c r="Y59" i="2" l="1"/>
  <c r="Z149" i="2"/>
  <c r="V148" i="4" s="1"/>
  <c r="Y60" i="2" l="1"/>
  <c r="Z150" i="2"/>
  <c r="V149" i="4" s="1"/>
  <c r="Y61" i="2" l="1"/>
  <c r="Z151" i="2"/>
  <c r="V150" i="4" s="1"/>
  <c r="Y62" i="2" l="1"/>
  <c r="Z152" i="2"/>
  <c r="V151" i="4" s="1"/>
  <c r="Y63" i="2" l="1"/>
  <c r="Z153" i="2"/>
  <c r="V152" i="4" s="1"/>
  <c r="Y64" i="2" l="1"/>
  <c r="Z154" i="2"/>
  <c r="V153" i="4" s="1"/>
  <c r="Y65" i="2" l="1"/>
  <c r="Y66" i="2" l="1"/>
  <c r="Y67" i="2" l="1"/>
  <c r="A712" i="13"/>
  <c r="A510" i="13"/>
  <c r="Y68" i="2" l="1"/>
  <c r="Y69" i="2" l="1"/>
  <c r="A511" i="13"/>
  <c r="A713" i="13"/>
  <c r="Y70" i="2" l="1"/>
  <c r="Y71" i="2" l="1"/>
  <c r="Y72" i="2" l="1"/>
  <c r="Y73" i="2" l="1"/>
  <c r="A714" i="13"/>
  <c r="A512" i="13"/>
  <c r="A715" i="13" l="1"/>
  <c r="A513" i="13"/>
  <c r="Y74" i="2"/>
  <c r="A514" i="13" l="1"/>
  <c r="Y75" i="2"/>
  <c r="Y76" i="2" l="1"/>
  <c r="Y77" i="2" l="1"/>
  <c r="Y78" i="2" l="1"/>
  <c r="Y79" i="2" l="1"/>
  <c r="Y80" i="2" l="1"/>
  <c r="Y81" i="2" l="1"/>
  <c r="Y82" i="2" l="1"/>
  <c r="Y83" i="2" l="1"/>
  <c r="Z123" i="2"/>
  <c r="A724" i="13"/>
  <c r="A522" i="13"/>
  <c r="A727" i="13"/>
  <c r="A525" i="13"/>
  <c r="V122" i="4" l="1"/>
  <c r="A523" i="13"/>
  <c r="A321" i="13"/>
  <c r="A725" i="13"/>
  <c r="A119" i="13"/>
  <c r="Z124" i="2"/>
  <c r="Y84" i="2"/>
  <c r="Y85" i="2" s="1"/>
  <c r="Y86" i="2" s="1"/>
  <c r="Y87" i="2" s="1"/>
  <c r="Y88" i="2" s="1"/>
  <c r="Y89" i="2" s="1"/>
  <c r="Y90" i="2" s="1"/>
  <c r="Y91" i="2" s="1"/>
  <c r="Y92" i="2" s="1"/>
  <c r="Y93" i="2" s="1"/>
  <c r="Y94" i="2" s="1"/>
  <c r="Y95" i="2" s="1"/>
  <c r="Y96" i="2" s="1"/>
  <c r="Y97" i="2" s="1"/>
  <c r="Y98" i="2" s="1"/>
  <c r="Y99" i="2" s="1"/>
  <c r="Y100" i="2" s="1"/>
  <c r="Y101" i="2" s="1"/>
  <c r="Y102" i="2" s="1"/>
  <c r="Y103" i="2" s="1"/>
  <c r="Y104" i="2" s="1"/>
  <c r="Y105" i="2" s="1"/>
  <c r="Y106" i="2" s="1"/>
  <c r="Y107" i="2" l="1"/>
  <c r="Y108" i="2" s="1"/>
  <c r="E19" i="1"/>
  <c r="G3" i="7" s="1"/>
  <c r="V123" i="4"/>
  <c r="A726" i="13"/>
  <c r="A524" i="13"/>
  <c r="A322" i="13"/>
  <c r="A120" i="13"/>
  <c r="Z125" i="2"/>
  <c r="Y109" i="2" l="1"/>
  <c r="Z108" i="2"/>
  <c r="A306" i="13" s="1"/>
  <c r="V124" i="4"/>
  <c r="A323" i="13"/>
  <c r="A121" i="13"/>
  <c r="Z126" i="2"/>
  <c r="A710" i="13" l="1"/>
  <c r="A508" i="13"/>
  <c r="Y110" i="2"/>
  <c r="Z109" i="2"/>
  <c r="A104" i="12"/>
  <c r="V107" i="4"/>
  <c r="A104" i="13"/>
  <c r="V125" i="4"/>
  <c r="A526" i="13"/>
  <c r="A324" i="13"/>
  <c r="A728" i="13"/>
  <c r="A122" i="13"/>
  <c r="Z127" i="2"/>
  <c r="L49" i="4" l="1"/>
  <c r="J44" i="14" s="1"/>
  <c r="L21" i="4"/>
  <c r="J16" i="14" s="1"/>
  <c r="A711" i="13"/>
  <c r="A307" i="13"/>
  <c r="A509" i="13"/>
  <c r="A105" i="13"/>
  <c r="V108" i="4"/>
  <c r="A105" i="12"/>
  <c r="Y111" i="2"/>
  <c r="Z110" i="2"/>
  <c r="Z128" i="2"/>
  <c r="V126" i="4"/>
  <c r="A527" i="13"/>
  <c r="A325" i="13"/>
  <c r="A123" i="13"/>
  <c r="M49" i="4" l="1"/>
  <c r="K44" i="14" s="1"/>
  <c r="M21" i="4"/>
  <c r="K16" i="14" s="1"/>
  <c r="A106" i="13"/>
  <c r="A308" i="13"/>
  <c r="A106" i="12"/>
  <c r="V109" i="4"/>
  <c r="Y112" i="2"/>
  <c r="Z111" i="2"/>
  <c r="V127" i="4"/>
  <c r="A124" i="13"/>
  <c r="Z129" i="2"/>
  <c r="N49" i="4" l="1"/>
  <c r="L44" i="14" s="1"/>
  <c r="N21" i="4"/>
  <c r="L16" i="14" s="1"/>
  <c r="A107" i="13"/>
  <c r="A309" i="13"/>
  <c r="Y113" i="2"/>
  <c r="Z112" i="2"/>
  <c r="A310" i="13" s="1"/>
  <c r="A107" i="12"/>
  <c r="V110" i="4"/>
  <c r="Z130" i="2"/>
  <c r="A327" i="13"/>
  <c r="V128" i="4"/>
  <c r="A125" i="13"/>
  <c r="O49" i="4" l="1"/>
  <c r="M44" i="14" s="1"/>
  <c r="O21" i="4"/>
  <c r="M16" i="14" s="1"/>
  <c r="A108" i="12"/>
  <c r="V111" i="4"/>
  <c r="N63" i="4" s="1"/>
  <c r="L58" i="14" s="1"/>
  <c r="A108" i="13"/>
  <c r="Y114" i="2"/>
  <c r="Z113" i="2"/>
  <c r="A311" i="13" s="1"/>
  <c r="Z131" i="2"/>
  <c r="V129" i="4"/>
  <c r="A732" i="13"/>
  <c r="A530" i="13"/>
  <c r="A328" i="13"/>
  <c r="A126" i="13"/>
  <c r="Y115" i="2" l="1"/>
  <c r="Z114" i="2"/>
  <c r="A312" i="13" s="1"/>
  <c r="A109" i="12"/>
  <c r="V112" i="4"/>
  <c r="A109" i="13"/>
  <c r="Z132" i="2"/>
  <c r="V130" i="4"/>
  <c r="A329" i="13"/>
  <c r="A127" i="13"/>
  <c r="A531" i="13"/>
  <c r="A110" i="12" l="1"/>
  <c r="V113" i="4"/>
  <c r="A110" i="13"/>
  <c r="Y116" i="2"/>
  <c r="Z115" i="2"/>
  <c r="A313" i="13" s="1"/>
  <c r="Z133" i="2"/>
  <c r="V131" i="4"/>
  <c r="A330" i="13"/>
  <c r="A734" i="13"/>
  <c r="A128" i="13"/>
  <c r="A532" i="13"/>
  <c r="Y117" i="2" l="1"/>
  <c r="Z116" i="2"/>
  <c r="A111" i="12"/>
  <c r="V114" i="4"/>
  <c r="O63" i="4" s="1"/>
  <c r="M58" i="14" s="1"/>
  <c r="A111" i="13"/>
  <c r="V132" i="4"/>
  <c r="A331" i="13"/>
  <c r="A735" i="13"/>
  <c r="A533" i="13"/>
  <c r="A129" i="13"/>
  <c r="Z134" i="2"/>
  <c r="A314" i="13" l="1"/>
  <c r="A112" i="13"/>
  <c r="Y118" i="2"/>
  <c r="Z117" i="2"/>
  <c r="A112" i="12"/>
  <c r="V115" i="4"/>
  <c r="Z135" i="2"/>
  <c r="V133" i="4"/>
  <c r="A130" i="13"/>
  <c r="A315" i="13" l="1"/>
  <c r="A517" i="13"/>
  <c r="A719" i="13"/>
  <c r="A113" i="13"/>
  <c r="Y119" i="2"/>
  <c r="Z118" i="2"/>
  <c r="A113" i="12"/>
  <c r="V116" i="4"/>
  <c r="V134" i="4"/>
  <c r="A737" i="13"/>
  <c r="A535" i="13"/>
  <c r="A333" i="13"/>
  <c r="A131" i="13"/>
  <c r="Z136" i="2"/>
  <c r="A720" i="13" l="1"/>
  <c r="A518" i="13"/>
  <c r="A316" i="13"/>
  <c r="A114" i="13"/>
  <c r="Y120" i="2"/>
  <c r="Z119" i="2"/>
  <c r="A114" i="12"/>
  <c r="V117" i="4"/>
  <c r="V135" i="4"/>
  <c r="A738" i="13"/>
  <c r="A536" i="13"/>
  <c r="A334" i="13"/>
  <c r="A132" i="13"/>
  <c r="Z137" i="2"/>
  <c r="A317" i="13" l="1"/>
  <c r="A519" i="13"/>
  <c r="A115" i="13"/>
  <c r="Y121" i="2"/>
  <c r="Z120" i="2"/>
  <c r="A115" i="12"/>
  <c r="V118" i="4"/>
  <c r="Z138" i="2"/>
  <c r="V136" i="4"/>
  <c r="A537" i="13"/>
  <c r="A133" i="13"/>
  <c r="A335" i="13"/>
  <c r="A739" i="13"/>
  <c r="A116" i="13" l="1"/>
  <c r="A520" i="13"/>
  <c r="A318" i="13"/>
  <c r="Y122" i="2"/>
  <c r="Z121" i="2"/>
  <c r="A116" i="12"/>
  <c r="V119" i="4"/>
  <c r="Z139" i="2"/>
  <c r="V137" i="4"/>
  <c r="A538" i="13"/>
  <c r="A336" i="13"/>
  <c r="A134" i="13"/>
  <c r="Y123" i="2" l="1"/>
  <c r="Y124" i="2" s="1"/>
  <c r="Y125" i="2" s="1"/>
  <c r="Y126" i="2" s="1"/>
  <c r="Y127" i="2" s="1"/>
  <c r="Y128" i="2" s="1"/>
  <c r="Y129" i="2" s="1"/>
  <c r="Y130" i="2" s="1"/>
  <c r="Y131" i="2" s="1"/>
  <c r="Y132" i="2" s="1"/>
  <c r="Y133" i="2" s="1"/>
  <c r="Y134" i="2" s="1"/>
  <c r="Y135" i="2" s="1"/>
  <c r="Y136" i="2" s="1"/>
  <c r="Y137" i="2" s="1"/>
  <c r="Y138" i="2" s="1"/>
  <c r="Y139" i="2" s="1"/>
  <c r="Y140" i="2" s="1"/>
  <c r="Y141" i="2" s="1"/>
  <c r="Z122" i="2"/>
  <c r="A117" i="13"/>
  <c r="A319" i="13"/>
  <c r="A117" i="12"/>
  <c r="V120" i="4"/>
  <c r="Z140" i="2"/>
  <c r="V138" i="4"/>
  <c r="A337" i="13"/>
  <c r="A135" i="13"/>
  <c r="A118" i="12" l="1"/>
  <c r="V121" i="4"/>
  <c r="A118" i="13"/>
  <c r="A320" i="13"/>
  <c r="V139" i="4"/>
  <c r="A136" i="13"/>
  <c r="Y142" i="2"/>
  <c r="Z141" i="2"/>
  <c r="V140" i="4" l="1"/>
  <c r="A339" i="13"/>
  <c r="A137" i="13"/>
  <c r="Y143" i="2"/>
  <c r="K2" i="14"/>
  <c r="J2" i="14"/>
  <c r="L2" i="14"/>
  <c r="M2" i="14"/>
  <c r="Y144" i="2" l="1"/>
  <c r="D7" i="14"/>
  <c r="D6" i="14"/>
  <c r="D8" i="14"/>
  <c r="D2" i="14"/>
  <c r="D4" i="14"/>
  <c r="D5" i="14"/>
  <c r="D3" i="14"/>
  <c r="Y145" i="2" l="1"/>
  <c r="Y146" i="2" l="1"/>
  <c r="Y147" i="2" l="1"/>
  <c r="Y148" i="2" l="1"/>
  <c r="Y149" i="2" l="1"/>
  <c r="Y150" i="2" l="1"/>
  <c r="Y151" i="2" l="1"/>
  <c r="Y152" i="2" l="1"/>
  <c r="Y153" i="2" l="1"/>
  <c r="Y154" i="2" l="1"/>
  <c r="Y155" i="2" l="1"/>
  <c r="Y156" i="2" l="1"/>
  <c r="Y157" i="2" l="1"/>
  <c r="Y158" i="2" l="1"/>
  <c r="Y159" i="2" l="1"/>
  <c r="Y160" i="2" l="1"/>
  <c r="Y161" i="2" l="1"/>
  <c r="Y162" i="2" l="1"/>
  <c r="Y163" i="2" l="1"/>
  <c r="Y164" i="2" l="1"/>
  <c r="Y165" i="2" l="1"/>
  <c r="Y166" i="2" l="1"/>
  <c r="Y167" i="2" l="1"/>
  <c r="Y168" i="2" l="1"/>
  <c r="Y169" i="2" l="1"/>
  <c r="Y170" i="2" l="1"/>
  <c r="Y171" i="2" l="1"/>
  <c r="Y172" i="2" l="1"/>
  <c r="Y173" i="2" l="1"/>
  <c r="Y174" i="2" l="1"/>
  <c r="Y175" i="2" l="1"/>
  <c r="Y176" i="2" l="1"/>
  <c r="Y177" i="2" l="1"/>
  <c r="Y178" i="2" l="1"/>
  <c r="Y179" i="2" l="1"/>
  <c r="Y180" i="2" l="1"/>
  <c r="Y181" i="2" l="1"/>
  <c r="Y182" i="2" l="1"/>
  <c r="Y183" i="2" l="1"/>
  <c r="Y184" i="2" l="1"/>
  <c r="Y185" i="2" l="1"/>
  <c r="Y186" i="2" l="1"/>
  <c r="Y187" i="2" s="1"/>
  <c r="Y188" i="2" s="1"/>
  <c r="Y189" i="2" s="1"/>
  <c r="Y190" i="2" s="1"/>
  <c r="Y191" i="2" s="1"/>
  <c r="Y192" i="2" s="1"/>
  <c r="Y193" i="2" s="1"/>
  <c r="Y194" i="2" s="1"/>
  <c r="Y195" i="2" s="1"/>
  <c r="Y196" i="2" s="1"/>
  <c r="Y197" i="2" s="1"/>
  <c r="Y198" i="2" s="1"/>
  <c r="Y199" i="2" s="1"/>
  <c r="Y200" i="2" s="1"/>
  <c r="Y201" i="2" s="1"/>
  <c r="Y202" i="2" s="1"/>
  <c r="Y203" i="2" s="1"/>
  <c r="Y204" i="2" s="1"/>
  <c r="Y205" i="2" s="1"/>
  <c r="Y206" i="2" s="1"/>
  <c r="Y207" i="2" s="1"/>
  <c r="Y208" i="2" s="1"/>
  <c r="Q19" i="1" s="1"/>
  <c r="K19" i="1" l="1"/>
  <c r="H3" i="7" s="1"/>
  <c r="I3" i="7" s="1"/>
  <c r="L31" i="1"/>
  <c r="T31" i="1" s="1"/>
  <c r="T33" i="1" s="1"/>
</calcChain>
</file>

<file path=xl/sharedStrings.xml><?xml version="1.0" encoding="utf-8"?>
<sst xmlns="http://schemas.openxmlformats.org/spreadsheetml/2006/main" count="477" uniqueCount="222">
  <si>
    <t>申込責任者：</t>
    <rPh sb="0" eb="2">
      <t>モウシコミ</t>
    </rPh>
    <rPh sb="2" eb="5">
      <t>セキニンシャ</t>
    </rPh>
    <phoneticPr fontId="2"/>
  </si>
  <si>
    <t>生年月日</t>
    <rPh sb="0" eb="2">
      <t>セイネン</t>
    </rPh>
    <rPh sb="2" eb="4">
      <t>ガッピ</t>
    </rPh>
    <phoneticPr fontId="2"/>
  </si>
  <si>
    <t>No</t>
    <phoneticPr fontId="2"/>
  </si>
  <si>
    <t>姓</t>
    <rPh sb="0" eb="1">
      <t>セイ</t>
    </rPh>
    <phoneticPr fontId="2"/>
  </si>
  <si>
    <t>名</t>
    <rPh sb="0" eb="1">
      <t>ナ</t>
    </rPh>
    <phoneticPr fontId="2"/>
  </si>
  <si>
    <t>姓カナ</t>
    <rPh sb="0" eb="1">
      <t>セイ</t>
    </rPh>
    <phoneticPr fontId="2"/>
  </si>
  <si>
    <t>名カナ</t>
    <rPh sb="0" eb="1">
      <t>ナ</t>
    </rPh>
    <phoneticPr fontId="2"/>
  </si>
  <si>
    <t>No.</t>
    <phoneticPr fontId="2"/>
  </si>
  <si>
    <t>チーム名</t>
    <rPh sb="3" eb="4">
      <t>メイ</t>
    </rPh>
    <phoneticPr fontId="2"/>
  </si>
  <si>
    <t>第一泳者</t>
    <rPh sb="0" eb="2">
      <t>ダイイチ</t>
    </rPh>
    <rPh sb="2" eb="4">
      <t>エイシャ</t>
    </rPh>
    <phoneticPr fontId="2"/>
  </si>
  <si>
    <t>第二泳者</t>
    <rPh sb="0" eb="2">
      <t>ダイニ</t>
    </rPh>
    <rPh sb="2" eb="4">
      <t>エイシャ</t>
    </rPh>
    <phoneticPr fontId="2"/>
  </si>
  <si>
    <t>第三泳者</t>
    <rPh sb="0" eb="1">
      <t>ダイ</t>
    </rPh>
    <rPh sb="1" eb="2">
      <t>サン</t>
    </rPh>
    <rPh sb="2" eb="4">
      <t>エイシャ</t>
    </rPh>
    <phoneticPr fontId="2"/>
  </si>
  <si>
    <t>第四泳者</t>
    <rPh sb="0" eb="1">
      <t>ダイ</t>
    </rPh>
    <rPh sb="1" eb="2">
      <t>ヨン</t>
    </rPh>
    <rPh sb="2" eb="4">
      <t>エイシャ</t>
    </rPh>
    <phoneticPr fontId="2"/>
  </si>
  <si>
    <t>ｴﾝﾄﾘｰﾀｲﾑ</t>
    <phoneticPr fontId="2"/>
  </si>
  <si>
    <t>年齢</t>
    <rPh sb="0" eb="2">
      <t>ネンレイ</t>
    </rPh>
    <phoneticPr fontId="2"/>
  </si>
  <si>
    <t>区分</t>
    <rPh sb="0" eb="2">
      <t>クブン</t>
    </rPh>
    <phoneticPr fontId="2"/>
  </si>
  <si>
    <t>◎参加人数</t>
    <rPh sb="1" eb="3">
      <t>サンカ</t>
    </rPh>
    <rPh sb="3" eb="5">
      <t>ニンズウ</t>
    </rPh>
    <phoneticPr fontId="2"/>
  </si>
  <si>
    <t>女子</t>
    <rPh sb="0" eb="2">
      <t>ジョシ</t>
    </rPh>
    <phoneticPr fontId="2"/>
  </si>
  <si>
    <t>男子</t>
    <rPh sb="0" eb="2">
      <t>ダンシ</t>
    </rPh>
    <phoneticPr fontId="2"/>
  </si>
  <si>
    <t>合計</t>
    <rPh sb="0" eb="2">
      <t>ゴウケイ</t>
    </rPh>
    <phoneticPr fontId="2"/>
  </si>
  <si>
    <t>◎リレー種目数</t>
    <rPh sb="4" eb="6">
      <t>シュモク</t>
    </rPh>
    <rPh sb="6" eb="7">
      <t>スウ</t>
    </rPh>
    <phoneticPr fontId="2"/>
  </si>
  <si>
    <t>◎個人種目数</t>
    <rPh sb="1" eb="3">
      <t>コジン</t>
    </rPh>
    <rPh sb="3" eb="5">
      <t>シュモク</t>
    </rPh>
    <rPh sb="5" eb="6">
      <t>スウ</t>
    </rPh>
    <phoneticPr fontId="2"/>
  </si>
  <si>
    <t>◎申込金明細</t>
    <rPh sb="1" eb="3">
      <t>モウシコミ</t>
    </rPh>
    <rPh sb="3" eb="4">
      <t>キン</t>
    </rPh>
    <rPh sb="4" eb="6">
      <t>メイサイ</t>
    </rPh>
    <phoneticPr fontId="2"/>
  </si>
  <si>
    <t>プログラム</t>
    <phoneticPr fontId="2"/>
  </si>
  <si>
    <t>合計金額</t>
    <rPh sb="0" eb="2">
      <t>ゴウケイ</t>
    </rPh>
    <rPh sb="2" eb="4">
      <t>キンガク</t>
    </rPh>
    <phoneticPr fontId="2"/>
  </si>
  <si>
    <t>【　男子　】</t>
    <rPh sb="2" eb="4">
      <t>ダンシ</t>
    </rPh>
    <phoneticPr fontId="2"/>
  </si>
  <si>
    <t>【　女子　】</t>
    <rPh sb="2" eb="4">
      <t>ジョシ</t>
    </rPh>
    <phoneticPr fontId="2"/>
  </si>
  <si>
    <t>①</t>
    <phoneticPr fontId="2"/>
  </si>
  <si>
    <t>②</t>
    <phoneticPr fontId="2"/>
  </si>
  <si>
    <t>③</t>
    <phoneticPr fontId="2"/>
  </si>
  <si>
    <t>④</t>
    <phoneticPr fontId="2"/>
  </si>
  <si>
    <t>＝</t>
    <phoneticPr fontId="2"/>
  </si>
  <si>
    <t>×</t>
    <phoneticPr fontId="2"/>
  </si>
  <si>
    <t>×</t>
    <phoneticPr fontId="2"/>
  </si>
  <si>
    <t>種目重複</t>
    <rPh sb="0" eb="2">
      <t>シュモク</t>
    </rPh>
    <rPh sb="2" eb="4">
      <t>チョウフク</t>
    </rPh>
    <phoneticPr fontId="2"/>
  </si>
  <si>
    <t>【　男子フリーリレー　】</t>
    <rPh sb="2" eb="4">
      <t>ダンシ</t>
    </rPh>
    <phoneticPr fontId="2"/>
  </si>
  <si>
    <t>【　女子フリーリレー　】</t>
    <rPh sb="2" eb="4">
      <t>ジョシ</t>
    </rPh>
    <phoneticPr fontId="2"/>
  </si>
  <si>
    <t>※個人種目の入力を先に行って下さい。</t>
    <rPh sb="1" eb="3">
      <t>コジン</t>
    </rPh>
    <rPh sb="3" eb="5">
      <t>シュモク</t>
    </rPh>
    <rPh sb="6" eb="8">
      <t>ニュウリョク</t>
    </rPh>
    <rPh sb="9" eb="10">
      <t>サキ</t>
    </rPh>
    <rPh sb="11" eb="12">
      <t>オコナ</t>
    </rPh>
    <rPh sb="14" eb="15">
      <t>クダ</t>
    </rPh>
    <phoneticPr fontId="2"/>
  </si>
  <si>
    <t>色のついた部分のみ入力願います。</t>
    <rPh sb="0" eb="1">
      <t>イロ</t>
    </rPh>
    <rPh sb="5" eb="7">
      <t>ブブン</t>
    </rPh>
    <rPh sb="9" eb="11">
      <t>ニュウリョク</t>
    </rPh>
    <rPh sb="11" eb="12">
      <t>ネガ</t>
    </rPh>
    <phoneticPr fontId="2"/>
  </si>
  <si>
    <t>申込書</t>
    <rPh sb="0" eb="3">
      <t>モウシコミショ</t>
    </rPh>
    <phoneticPr fontId="2"/>
  </si>
  <si>
    <t>チーム番号</t>
    <rPh sb="3" eb="5">
      <t>バンゴウ</t>
    </rPh>
    <phoneticPr fontId="2"/>
  </si>
  <si>
    <t>チーム略称</t>
    <rPh sb="3" eb="5">
      <t>リャクショウ</t>
    </rPh>
    <phoneticPr fontId="2"/>
  </si>
  <si>
    <t>連絡責任者名</t>
    <rPh sb="0" eb="2">
      <t>レンラク</t>
    </rPh>
    <rPh sb="2" eb="5">
      <t>セキニンシャ</t>
    </rPh>
    <rPh sb="5" eb="6">
      <t>メイ</t>
    </rPh>
    <phoneticPr fontId="2"/>
  </si>
  <si>
    <t>参加人数</t>
    <rPh sb="0" eb="2">
      <t>サンカ</t>
    </rPh>
    <rPh sb="2" eb="4">
      <t>ニンズウ</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</si>
  <si>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</si>
  <si>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</si>
  <si>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</si>
  <si>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</si>
  <si>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</si>
  <si>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</si>
  <si>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</si>
  <si>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</si>
  <si>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氏名カナ</t>
    <rPh sb="0" eb="2">
      <t>シメイ</t>
    </rPh>
    <phoneticPr fontId="2"/>
  </si>
  <si>
    <t>区分No</t>
    <rPh sb="0" eb="2">
      <t>クブン</t>
    </rPh>
    <phoneticPr fontId="2"/>
  </si>
  <si>
    <t>登録100</t>
    <rPh sb="0" eb="2">
      <t>トウロク</t>
    </rPh>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</si>
  <si>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</si>
  <si>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</si>
  <si>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</si>
  <si>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</si>
  <si>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</si>
  <si>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</si>
  <si>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エントリータイム</t>
    <phoneticPr fontId="2"/>
  </si>
  <si>
    <t>性別</t>
    <rPh sb="0" eb="2">
      <t>セイベツ</t>
    </rPh>
    <phoneticPr fontId="12"/>
  </si>
  <si>
    <t>チーム名</t>
    <rPh sb="3" eb="4">
      <t>メイ</t>
    </rPh>
    <phoneticPr fontId="12"/>
  </si>
  <si>
    <t>チーム名カナ</t>
    <rPh sb="3" eb="4">
      <t>メイ</t>
    </rPh>
    <phoneticPr fontId="12"/>
  </si>
  <si>
    <t>区分No</t>
    <rPh sb="0" eb="2">
      <t>クブン</t>
    </rPh>
    <phoneticPr fontId="12"/>
  </si>
  <si>
    <t>エントリータイム</t>
    <phoneticPr fontId="12"/>
  </si>
  <si>
    <t>団体番号</t>
    <rPh sb="0" eb="2">
      <t>ダンタイ</t>
    </rPh>
    <rPh sb="2" eb="4">
      <t>バンゴウ</t>
    </rPh>
    <phoneticPr fontId="12"/>
  </si>
  <si>
    <t>オープン</t>
    <phoneticPr fontId="12"/>
  </si>
  <si>
    <t>種目No</t>
    <rPh sb="0" eb="2">
      <t>シュモク</t>
    </rPh>
    <phoneticPr fontId="12"/>
  </si>
  <si>
    <t>距離</t>
    <rPh sb="0" eb="2">
      <t>キョリ</t>
    </rPh>
    <phoneticPr fontId="12"/>
  </si>
  <si>
    <t>泳者1No</t>
    <rPh sb="0" eb="2">
      <t>エイシャ</t>
    </rPh>
    <phoneticPr fontId="12"/>
  </si>
  <si>
    <t>泳者2No</t>
    <rPh sb="0" eb="2">
      <t>エイシャ</t>
    </rPh>
    <phoneticPr fontId="12"/>
  </si>
  <si>
    <t>泳者3No</t>
    <rPh sb="0" eb="2">
      <t>エイシャ</t>
    </rPh>
    <phoneticPr fontId="12"/>
  </si>
  <si>
    <t>泳者4No</t>
    <rPh sb="0" eb="2">
      <t>エイシャ</t>
    </rPh>
    <phoneticPr fontId="12"/>
  </si>
  <si>
    <t>性</t>
    <rPh sb="0" eb="1">
      <t>セイ</t>
    </rPh>
    <phoneticPr fontId="2"/>
  </si>
  <si>
    <t>選手ID</t>
    <rPh sb="0" eb="2">
      <t>センシュ</t>
    </rPh>
    <phoneticPr fontId="2"/>
  </si>
  <si>
    <t>氏名カナ</t>
    <rPh sb="0" eb="2">
      <t>シメイ</t>
    </rPh>
    <phoneticPr fontId="2"/>
  </si>
  <si>
    <t>種目①</t>
    <rPh sb="0" eb="2">
      <t>シュモク</t>
    </rPh>
    <phoneticPr fontId="2"/>
  </si>
  <si>
    <t>種目②</t>
    <rPh sb="0" eb="2">
      <t>シュモク</t>
    </rPh>
    <phoneticPr fontId="2"/>
  </si>
  <si>
    <t>種目③</t>
    <rPh sb="0" eb="2">
      <t>シュモク</t>
    </rPh>
    <phoneticPr fontId="2"/>
  </si>
  <si>
    <t>学年</t>
    <rPh sb="0" eb="2">
      <t>ガクネン</t>
    </rPh>
    <phoneticPr fontId="2"/>
  </si>
  <si>
    <t>中1</t>
    <rPh sb="0" eb="1">
      <t>チュウ</t>
    </rPh>
    <phoneticPr fontId="2"/>
  </si>
  <si>
    <t>中2</t>
    <rPh sb="0" eb="1">
      <t>チュウ</t>
    </rPh>
    <phoneticPr fontId="2"/>
  </si>
  <si>
    <t>中3</t>
    <rPh sb="0" eb="1">
      <t>チュウ</t>
    </rPh>
    <phoneticPr fontId="2"/>
  </si>
  <si>
    <t>個人種目</t>
    <rPh sb="0" eb="2">
      <t>コジン</t>
    </rPh>
    <rPh sb="2" eb="4">
      <t>シュモク</t>
    </rPh>
    <phoneticPr fontId="2"/>
  </si>
  <si>
    <t>種目④</t>
    <rPh sb="0" eb="2">
      <t>シュモク</t>
    </rPh>
    <phoneticPr fontId="2"/>
  </si>
  <si>
    <t>区分</t>
    <rPh sb="0" eb="2">
      <t>クブン</t>
    </rPh>
    <phoneticPr fontId="2"/>
  </si>
  <si>
    <t>略称フリガナ：</t>
    <rPh sb="0" eb="2">
      <t>リャクショウ</t>
    </rPh>
    <phoneticPr fontId="2"/>
  </si>
  <si>
    <t>略称カナ</t>
    <rPh sb="0" eb="2">
      <t>リャクショウ</t>
    </rPh>
    <phoneticPr fontId="2"/>
  </si>
  <si>
    <t>年齢基準日：</t>
    <rPh sb="0" eb="2">
      <t>ネンレイ</t>
    </rPh>
    <rPh sb="2" eb="5">
      <t>キジュンビ</t>
    </rPh>
    <phoneticPr fontId="2"/>
  </si>
  <si>
    <t>学年基準日：</t>
    <rPh sb="0" eb="2">
      <t>ガクネン</t>
    </rPh>
    <rPh sb="2" eb="5">
      <t>キジュンビ</t>
    </rPh>
    <phoneticPr fontId="2"/>
  </si>
  <si>
    <t>学年</t>
    <rPh sb="0" eb="2">
      <t>ガクネン</t>
    </rPh>
    <phoneticPr fontId="2"/>
  </si>
  <si>
    <t>年齢</t>
    <rPh sb="0" eb="2">
      <t>ネンレイ</t>
    </rPh>
    <phoneticPr fontId="2"/>
  </si>
  <si>
    <t>学種</t>
    <rPh sb="0" eb="1">
      <t>ガク</t>
    </rPh>
    <rPh sb="1" eb="2">
      <t>シュ</t>
    </rPh>
    <phoneticPr fontId="2"/>
  </si>
  <si>
    <t>区分No</t>
    <rPh sb="0" eb="2">
      <t>クブン</t>
    </rPh>
    <phoneticPr fontId="2"/>
  </si>
  <si>
    <t>学種</t>
    <rPh sb="0" eb="1">
      <t>ガク</t>
    </rPh>
    <rPh sb="1" eb="2">
      <t>シュ</t>
    </rPh>
    <phoneticPr fontId="2"/>
  </si>
  <si>
    <t>JASF</t>
    <phoneticPr fontId="2"/>
  </si>
  <si>
    <t>文字数</t>
    <rPh sb="0" eb="3">
      <t>モジスウ</t>
    </rPh>
    <phoneticPr fontId="2"/>
  </si>
  <si>
    <t>種目</t>
    <rPh sb="0" eb="2">
      <t>シュモク</t>
    </rPh>
    <phoneticPr fontId="2"/>
  </si>
  <si>
    <t>出場</t>
    <rPh sb="0" eb="2">
      <t>シュツジョウ</t>
    </rPh>
    <phoneticPr fontId="2"/>
  </si>
  <si>
    <t>種目数</t>
    <rPh sb="0" eb="2">
      <t>シュモク</t>
    </rPh>
    <rPh sb="2" eb="3">
      <t>スウ</t>
    </rPh>
    <phoneticPr fontId="2"/>
  </si>
  <si>
    <t>男子人数：</t>
    <rPh sb="0" eb="2">
      <t>ダンシ</t>
    </rPh>
    <rPh sb="2" eb="4">
      <t>ニンズウ</t>
    </rPh>
    <phoneticPr fontId="2"/>
  </si>
  <si>
    <t>男子種目数：</t>
    <rPh sb="0" eb="2">
      <t>ダンシ</t>
    </rPh>
    <rPh sb="2" eb="4">
      <t>シュモク</t>
    </rPh>
    <rPh sb="4" eb="5">
      <t>スウ</t>
    </rPh>
    <phoneticPr fontId="2"/>
  </si>
  <si>
    <t>女子種目数：</t>
    <rPh sb="0" eb="2">
      <t>ジョシ</t>
    </rPh>
    <rPh sb="2" eb="4">
      <t>シュモク</t>
    </rPh>
    <rPh sb="4" eb="5">
      <t>スウ</t>
    </rPh>
    <phoneticPr fontId="2"/>
  </si>
  <si>
    <t>合計人数：</t>
    <rPh sb="0" eb="2">
      <t>ゴウケイ</t>
    </rPh>
    <rPh sb="2" eb="4">
      <t>ニンズウ</t>
    </rPh>
    <phoneticPr fontId="2"/>
  </si>
  <si>
    <t>選手ID</t>
    <rPh sb="0" eb="2">
      <t>センシュ</t>
    </rPh>
    <phoneticPr fontId="2"/>
  </si>
  <si>
    <t>男子</t>
    <rPh sb="0" eb="2">
      <t>ダンシ</t>
    </rPh>
    <phoneticPr fontId="2"/>
  </si>
  <si>
    <t>ｴﾝﾄﾘｰﾀｲﾑ</t>
    <phoneticPr fontId="2"/>
  </si>
  <si>
    <t>出場数</t>
    <rPh sb="0" eb="2">
      <t>シュツジョウ</t>
    </rPh>
    <rPh sb="2" eb="3">
      <t>スウ</t>
    </rPh>
    <phoneticPr fontId="2"/>
  </si>
  <si>
    <t>出場数</t>
    <rPh sb="0" eb="2">
      <t>シュツジョウ</t>
    </rPh>
    <rPh sb="2" eb="3">
      <t>スウ</t>
    </rPh>
    <phoneticPr fontId="2"/>
  </si>
  <si>
    <t>区分</t>
    <rPh sb="0" eb="2">
      <t>クブン</t>
    </rPh>
    <phoneticPr fontId="2"/>
  </si>
  <si>
    <t>100m　自由形</t>
    <rPh sb="5" eb="8">
      <t>ジユウガタ</t>
    </rPh>
    <phoneticPr fontId="2"/>
  </si>
  <si>
    <t xml:space="preserve"> 50m　自由形</t>
    <rPh sb="5" eb="8">
      <t>ジユウガタ</t>
    </rPh>
    <phoneticPr fontId="2"/>
  </si>
  <si>
    <t xml:space="preserve"> 50m　背泳ぎ</t>
    <rPh sb="5" eb="7">
      <t>セオヨ</t>
    </rPh>
    <phoneticPr fontId="2"/>
  </si>
  <si>
    <t>種　目</t>
    <rPh sb="0" eb="1">
      <t>タネ</t>
    </rPh>
    <rPh sb="2" eb="3">
      <t>メ</t>
    </rPh>
    <phoneticPr fontId="2"/>
  </si>
  <si>
    <t xml:space="preserve"> 50m　平泳ぎ</t>
    <rPh sb="5" eb="7">
      <t>ヒラオヨ</t>
    </rPh>
    <phoneticPr fontId="2"/>
  </si>
  <si>
    <t xml:space="preserve"> 50m　バタフライ</t>
    <phoneticPr fontId="2"/>
  </si>
  <si>
    <t>名</t>
    <rPh sb="0" eb="1">
      <t>メイ</t>
    </rPh>
    <phoneticPr fontId="2"/>
  </si>
  <si>
    <t>女子</t>
    <rPh sb="0" eb="2">
      <t>ジョシ</t>
    </rPh>
    <phoneticPr fontId="2"/>
  </si>
  <si>
    <t>混合</t>
    <rPh sb="0" eb="2">
      <t>コンゴウ</t>
    </rPh>
    <phoneticPr fontId="2"/>
  </si>
  <si>
    <t>個人種目数</t>
    <rPh sb="0" eb="2">
      <t>コジン</t>
    </rPh>
    <rPh sb="2" eb="4">
      <t>シュモク</t>
    </rPh>
    <rPh sb="4" eb="5">
      <t>スウ</t>
    </rPh>
    <phoneticPr fontId="2"/>
  </si>
  <si>
    <t>リレー種目数</t>
    <rPh sb="3" eb="5">
      <t>シュモク</t>
    </rPh>
    <rPh sb="5" eb="6">
      <t>スウ</t>
    </rPh>
    <phoneticPr fontId="2"/>
  </si>
  <si>
    <t>会場：横浜国際プール</t>
    <rPh sb="0" eb="2">
      <t>カイジョウ</t>
    </rPh>
    <rPh sb="3" eb="5">
      <t>ヨコハマ</t>
    </rPh>
    <rPh sb="5" eb="7">
      <t>コクサイ</t>
    </rPh>
    <phoneticPr fontId="2"/>
  </si>
  <si>
    <t>リレー種目</t>
    <rPh sb="3" eb="5">
      <t>シュモク</t>
    </rPh>
    <phoneticPr fontId="2"/>
  </si>
  <si>
    <t>一般</t>
    <rPh sb="0" eb="2">
      <t>イッパン</t>
    </rPh>
    <phoneticPr fontId="2"/>
  </si>
  <si>
    <t>Ｆ</t>
    <phoneticPr fontId="2"/>
  </si>
  <si>
    <t>Ｇ</t>
    <phoneticPr fontId="2"/>
  </si>
  <si>
    <t>Ｈ</t>
    <phoneticPr fontId="2"/>
  </si>
  <si>
    <t>Ｉ</t>
    <phoneticPr fontId="2"/>
  </si>
  <si>
    <t>Ｊ</t>
    <phoneticPr fontId="2"/>
  </si>
  <si>
    <t>100m　背泳ぎ</t>
    <rPh sb="5" eb="7">
      <t>セオヨ</t>
    </rPh>
    <phoneticPr fontId="2"/>
  </si>
  <si>
    <t>100m　平泳ぎ</t>
    <rPh sb="5" eb="7">
      <t>ヒラオヨ</t>
    </rPh>
    <phoneticPr fontId="2"/>
  </si>
  <si>
    <t>100m　バタフライ</t>
    <phoneticPr fontId="2"/>
  </si>
  <si>
    <t>200m　個人メドレー</t>
    <rPh sb="5" eb="7">
      <t>コジン</t>
    </rPh>
    <phoneticPr fontId="2"/>
  </si>
  <si>
    <t>電話番号：</t>
    <rPh sb="0" eb="2">
      <t>デンワ</t>
    </rPh>
    <rPh sb="2" eb="4">
      <t>バンゴウ</t>
    </rPh>
    <phoneticPr fontId="2"/>
  </si>
  <si>
    <t>携帯番号：</t>
    <rPh sb="0" eb="2">
      <t>ケイタイ</t>
    </rPh>
    <rPh sb="2" eb="4">
      <t>バンゴウ</t>
    </rPh>
    <phoneticPr fontId="2"/>
  </si>
  <si>
    <t>メールアドレス：</t>
    <phoneticPr fontId="2"/>
  </si>
  <si>
    <t>電話番号</t>
    <rPh sb="0" eb="2">
      <t>デンワ</t>
    </rPh>
    <rPh sb="2" eb="4">
      <t>バンゴウ</t>
    </rPh>
    <phoneticPr fontId="2"/>
  </si>
  <si>
    <t>携帯番号</t>
    <rPh sb="0" eb="2">
      <t>ケイタイ</t>
    </rPh>
    <rPh sb="2" eb="4">
      <t>バンゴウ</t>
    </rPh>
    <phoneticPr fontId="2"/>
  </si>
  <si>
    <t>メールアド</t>
    <phoneticPr fontId="2"/>
  </si>
  <si>
    <t>チーム（団体）名称：</t>
    <rPh sb="4" eb="6">
      <t>ダンタイ</t>
    </rPh>
    <rPh sb="7" eb="9">
      <t>メイショウ</t>
    </rPh>
    <phoneticPr fontId="2"/>
  </si>
  <si>
    <t>チーム（団体）略称：</t>
    <rPh sb="4" eb="6">
      <t>ダンタイ</t>
    </rPh>
    <rPh sb="7" eb="9">
      <t>リャクショウ</t>
    </rPh>
    <phoneticPr fontId="2"/>
  </si>
  <si>
    <t>◎誓約書</t>
    <rPh sb="1" eb="4">
      <t>セイヤクショ</t>
    </rPh>
    <phoneticPr fontId="2"/>
  </si>
  <si>
    <t>責任者</t>
    <rPh sb="0" eb="3">
      <t>セキニンシャ</t>
    </rPh>
    <phoneticPr fontId="2"/>
  </si>
  <si>
    <t>責任者住所</t>
    <rPh sb="0" eb="3">
      <t>セキニンシャ</t>
    </rPh>
    <rPh sb="3" eb="5">
      <t>ジュウショ</t>
    </rPh>
    <phoneticPr fontId="2"/>
  </si>
  <si>
    <t>エントリーしている選手は本団体在籍者であり、次の事項を</t>
    <rPh sb="9" eb="11">
      <t>センシュ</t>
    </rPh>
    <rPh sb="12" eb="13">
      <t>ホン</t>
    </rPh>
    <rPh sb="13" eb="15">
      <t>ダンタイ</t>
    </rPh>
    <rPh sb="15" eb="18">
      <t>ザイセキシャ</t>
    </rPh>
    <rPh sb="22" eb="23">
      <t>ツギ</t>
    </rPh>
    <rPh sb="24" eb="26">
      <t>ジコウ</t>
    </rPh>
    <phoneticPr fontId="2"/>
  </si>
  <si>
    <t>確認した上で標記大会に出場することを認めます。</t>
    <phoneticPr fontId="2"/>
  </si>
  <si>
    <t>＊定期的に水泳練習を行い、健康についてもなんら異常がないことを</t>
    <rPh sb="23" eb="25">
      <t>イジョウ</t>
    </rPh>
    <phoneticPr fontId="2"/>
  </si>
  <si>
    <t>ここに誓約します。</t>
    <phoneticPr fontId="2"/>
  </si>
  <si>
    <t>大会中の事故等についてはチーム(団体)または個人において処理し、</t>
    <rPh sb="16" eb="18">
      <t>ダンタイ</t>
    </rPh>
    <phoneticPr fontId="2"/>
  </si>
  <si>
    <t>主催者側の責任を問いません。</t>
    <phoneticPr fontId="2"/>
  </si>
  <si>
    <t>＊インターネット上に競技結果を掲載することを同意します。</t>
    <phoneticPr fontId="2"/>
  </si>
  <si>
    <t>〒</t>
    <phoneticPr fontId="2"/>
  </si>
  <si>
    <t>学校は学校名　スイミングはスイミング名責任者名　個人は保護者名　印</t>
    <rPh sb="0" eb="2">
      <t>ガッコウ</t>
    </rPh>
    <phoneticPr fontId="2"/>
  </si>
  <si>
    <t>【　男子メドレーリレー　】</t>
    <rPh sb="2" eb="4">
      <t>ダンシ</t>
    </rPh>
    <phoneticPr fontId="2"/>
  </si>
  <si>
    <t>【　女子メドレーリレー　】</t>
    <rPh sb="2" eb="4">
      <t>ジョシ</t>
    </rPh>
    <phoneticPr fontId="2"/>
  </si>
  <si>
    <t>リ レ ー オーダー用紙</t>
    <rPh sb="10" eb="12">
      <t>ヨウシ</t>
    </rPh>
    <phoneticPr fontId="12"/>
  </si>
  <si>
    <t>(書式3)</t>
  </si>
  <si>
    <t>生年月日</t>
    <rPh sb="0" eb="2">
      <t>セイネン</t>
    </rPh>
    <rPh sb="2" eb="4">
      <t>ガッピ</t>
    </rPh>
    <phoneticPr fontId="12"/>
  </si>
  <si>
    <t>ふりがな</t>
  </si>
  <si>
    <t>年齢</t>
    <phoneticPr fontId="12"/>
  </si>
  <si>
    <t>西暦</t>
    <rPh sb="0" eb="2">
      <t>セイレキ</t>
    </rPh>
    <phoneticPr fontId="12"/>
  </si>
  <si>
    <t>月</t>
    <rPh sb="0" eb="1">
      <t>ツキ</t>
    </rPh>
    <phoneticPr fontId="12"/>
  </si>
  <si>
    <t>日</t>
    <rPh sb="0" eb="1">
      <t>ヒ</t>
    </rPh>
    <phoneticPr fontId="12"/>
  </si>
  <si>
    <t>氏　　　　　名</t>
    <rPh sb="0" eb="1">
      <t>シ</t>
    </rPh>
    <rPh sb="6" eb="7">
      <t>メイ</t>
    </rPh>
    <phoneticPr fontId="12"/>
  </si>
  <si>
    <t>歳</t>
    <rPh sb="0" eb="1">
      <t>サイ</t>
    </rPh>
    <phoneticPr fontId="12"/>
  </si>
  <si>
    <t>略称名</t>
    <rPh sb="0" eb="2">
      <t>リャクショウ</t>
    </rPh>
    <rPh sb="2" eb="3">
      <t>メイ</t>
    </rPh>
    <phoneticPr fontId="12"/>
  </si>
  <si>
    <t>申込</t>
    <rPh sb="0" eb="2">
      <t>モウシコミ</t>
    </rPh>
    <phoneticPr fontId="12"/>
  </si>
  <si>
    <t>責任者</t>
    <phoneticPr fontId="12"/>
  </si>
  <si>
    <t>参考記録</t>
    <phoneticPr fontId="12"/>
  </si>
  <si>
    <t>　分　　　　　秒</t>
    <phoneticPr fontId="12"/>
  </si>
  <si>
    <t>合計年齢</t>
    <phoneticPr fontId="12"/>
  </si>
  <si>
    <t>プログラムNO</t>
    <phoneticPr fontId="12"/>
  </si>
  <si>
    <t>リレー区分</t>
    <phoneticPr fontId="12"/>
  </si>
  <si>
    <t>F　　　G　　　H　　　I　　　J</t>
  </si>
  <si>
    <t>組</t>
    <phoneticPr fontId="12"/>
  </si>
  <si>
    <t>出場種目</t>
    <phoneticPr fontId="12"/>
  </si>
  <si>
    <t>男子</t>
    <rPh sb="0" eb="2">
      <t>ダンシ</t>
    </rPh>
    <phoneticPr fontId="12"/>
  </si>
  <si>
    <t>200ｍ</t>
  </si>
  <si>
    <t>フリーリレー</t>
  </si>
  <si>
    <t>コース</t>
    <phoneticPr fontId="12"/>
  </si>
  <si>
    <t>女子</t>
    <rPh sb="0" eb="2">
      <t>ジョシ</t>
    </rPh>
    <phoneticPr fontId="12"/>
  </si>
  <si>
    <t>メドレーリレー</t>
  </si>
  <si>
    <t>※コピーしてお使いください。コピー用紙は上質紙にしてください。</t>
    <phoneticPr fontId="12"/>
  </si>
  <si>
    <t>※女子の場合は赤枠をつけるか赤紙でお願いします。</t>
    <phoneticPr fontId="12"/>
  </si>
  <si>
    <t>き　り　と　り</t>
    <phoneticPr fontId="12"/>
  </si>
  <si>
    <t>（書式4）</t>
    <phoneticPr fontId="12"/>
  </si>
  <si>
    <t>中学・一般の部参加同意書</t>
    <rPh sb="7" eb="9">
      <t>サンカ</t>
    </rPh>
    <rPh sb="9" eb="12">
      <t>ドウイショ</t>
    </rPh>
    <phoneticPr fontId="12"/>
  </si>
  <si>
    <t>私は、横浜市民総合大会体育大会夏季水泳競技大会にあたり、週1回以上定期的に水泳練習をし、また健康についても</t>
    <rPh sb="0" eb="1">
      <t>ワタシ</t>
    </rPh>
    <rPh sb="3" eb="7">
      <t>ヨコハマシミン</t>
    </rPh>
    <rPh sb="28" eb="29">
      <t>シュウ</t>
    </rPh>
    <rPh sb="30" eb="33">
      <t>カイイジョウ</t>
    </rPh>
    <rPh sb="33" eb="36">
      <t>テイキテキ</t>
    </rPh>
    <rPh sb="37" eb="39">
      <t>スイエイ</t>
    </rPh>
    <rPh sb="39" eb="41">
      <t>レンシュウ</t>
    </rPh>
    <rPh sb="46" eb="48">
      <t>ケンコウ</t>
    </rPh>
    <phoneticPr fontId="12"/>
  </si>
  <si>
    <t>なんら異常がないことをここに誓約いたします。</t>
    <phoneticPr fontId="12"/>
  </si>
  <si>
    <t>私は、大会中の事故については自己責任において処理し、主催者側の責任を問いません。</t>
    <rPh sb="0" eb="1">
      <t>ワタシ</t>
    </rPh>
    <rPh sb="3" eb="6">
      <t>タイカイチュウ</t>
    </rPh>
    <rPh sb="7" eb="9">
      <t>ジコ</t>
    </rPh>
    <rPh sb="14" eb="16">
      <t>ジコ</t>
    </rPh>
    <rPh sb="16" eb="18">
      <t>セキニン</t>
    </rPh>
    <rPh sb="22" eb="24">
      <t>ショリ</t>
    </rPh>
    <rPh sb="26" eb="29">
      <t>シュサイシャ</t>
    </rPh>
    <rPh sb="29" eb="30">
      <t>ガワ</t>
    </rPh>
    <rPh sb="31" eb="33">
      <t>セキニン</t>
    </rPh>
    <rPh sb="34" eb="35">
      <t>ト</t>
    </rPh>
    <phoneticPr fontId="12"/>
  </si>
  <si>
    <t>私は、インターネット上に競技結果を掲載することを同意します。</t>
    <rPh sb="0" eb="1">
      <t>ワタシ</t>
    </rPh>
    <rPh sb="10" eb="11">
      <t>ジョウ</t>
    </rPh>
    <rPh sb="12" eb="14">
      <t>キョウギ</t>
    </rPh>
    <rPh sb="14" eb="16">
      <t>ケッカ</t>
    </rPh>
    <rPh sb="17" eb="19">
      <t>ケイサイ</t>
    </rPh>
    <rPh sb="24" eb="26">
      <t>ドウイ</t>
    </rPh>
    <phoneticPr fontId="12"/>
  </si>
  <si>
    <t>　　　　　　　　年　　　　　月　　　　　日</t>
    <rPh sb="8" eb="9">
      <t>ネン</t>
    </rPh>
    <rPh sb="14" eb="15">
      <t>ツキ</t>
    </rPh>
    <rPh sb="20" eb="21">
      <t>ヒ</t>
    </rPh>
    <phoneticPr fontId="12"/>
  </si>
  <si>
    <t>チーム名</t>
    <phoneticPr fontId="12"/>
  </si>
  <si>
    <t>参加者氏名　　　　　　　　　　　印</t>
    <rPh sb="0" eb="3">
      <t>サンカシャ</t>
    </rPh>
    <rPh sb="3" eb="5">
      <t>シメイ</t>
    </rPh>
    <rPh sb="16" eb="17">
      <t>イン</t>
    </rPh>
    <phoneticPr fontId="12"/>
  </si>
  <si>
    <t>保護者氏名　　　　　　　　　　　印</t>
    <rPh sb="0" eb="3">
      <t>ホゴシャ</t>
    </rPh>
    <rPh sb="3" eb="5">
      <t>シメイ</t>
    </rPh>
    <rPh sb="16" eb="17">
      <t>イン</t>
    </rPh>
    <phoneticPr fontId="12"/>
  </si>
  <si>
    <t>（個人参加の場合は本人印または未成年の参加の場合は保護者名印とする）</t>
    <rPh sb="1" eb="3">
      <t>コジン</t>
    </rPh>
    <rPh sb="3" eb="5">
      <t>サンカ</t>
    </rPh>
    <rPh sb="6" eb="8">
      <t>バアイ</t>
    </rPh>
    <rPh sb="9" eb="11">
      <t>ホンニン</t>
    </rPh>
    <rPh sb="11" eb="12">
      <t>イン</t>
    </rPh>
    <rPh sb="15" eb="18">
      <t>ミセイネン</t>
    </rPh>
    <rPh sb="19" eb="21">
      <t>サンカ</t>
    </rPh>
    <rPh sb="22" eb="24">
      <t>バアイ</t>
    </rPh>
    <rPh sb="25" eb="28">
      <t>ホゴシャ</t>
    </rPh>
    <rPh sb="28" eb="29">
      <t>メイ</t>
    </rPh>
    <rPh sb="29" eb="30">
      <t>イン</t>
    </rPh>
    <phoneticPr fontId="12"/>
  </si>
  <si>
    <t>※コピーしてお使いください。コピー用紙は上質紙にしてください。</t>
    <phoneticPr fontId="12"/>
  </si>
  <si>
    <t>小4</t>
    <rPh sb="0" eb="2">
      <t>ショウヨン</t>
    </rPh>
    <phoneticPr fontId="2"/>
  </si>
  <si>
    <t>Ａ</t>
    <phoneticPr fontId="2"/>
  </si>
  <si>
    <t>小5</t>
    <rPh sb="0" eb="2">
      <t>ショウヨン</t>
    </rPh>
    <phoneticPr fontId="2"/>
  </si>
  <si>
    <t>小6</t>
    <rPh sb="0" eb="2">
      <t>ショウヨン</t>
    </rPh>
    <phoneticPr fontId="2"/>
  </si>
  <si>
    <t>Ｂ</t>
    <phoneticPr fontId="2"/>
  </si>
  <si>
    <t>Ｃ</t>
    <phoneticPr fontId="2"/>
  </si>
  <si>
    <t>Ｄ</t>
    <phoneticPr fontId="2"/>
  </si>
  <si>
    <t>2017年度　横浜市民総合体育大会夏季水泳競技大会</t>
    <phoneticPr fontId="12"/>
  </si>
  <si>
    <t>2017年度横浜市民総合体育大会夏季水泳大会（中学・一般の部）</t>
    <phoneticPr fontId="12"/>
  </si>
  <si>
    <t>【　混合メドレーリレー　】</t>
    <rPh sb="2" eb="4">
      <t>コンゴウ</t>
    </rPh>
    <phoneticPr fontId="2"/>
  </si>
  <si>
    <t>【　混合フリーリレー　】</t>
    <rPh sb="2" eb="4">
      <t>コンゴウ</t>
    </rPh>
    <phoneticPr fontId="2"/>
  </si>
  <si>
    <t>Ver1.0</t>
    <phoneticPr fontId="2"/>
  </si>
  <si>
    <t>個人申し込みは個人と記入</t>
    <rPh sb="0" eb="3">
      <t>コジンモウ</t>
    </rPh>
    <rPh sb="4" eb="5">
      <t>コ</t>
    </rPh>
    <rPh sb="7" eb="9">
      <t>コジン</t>
    </rPh>
    <rPh sb="10" eb="12">
      <t>キニュウ</t>
    </rPh>
    <phoneticPr fontId="2"/>
  </si>
  <si>
    <t>個人申し込みはｺｼﾞﾝと記入</t>
    <rPh sb="0" eb="3">
      <t>コジンモウ</t>
    </rPh>
    <rPh sb="4" eb="5">
      <t>コ</t>
    </rPh>
    <rPh sb="12" eb="14">
      <t>キニュウ</t>
    </rPh>
    <phoneticPr fontId="2"/>
  </si>
  <si>
    <t>個人申し込みで未成年者は保護者氏名を記入</t>
    <rPh sb="0" eb="3">
      <t>コジンモウ</t>
    </rPh>
    <rPh sb="4" eb="5">
      <t>コ</t>
    </rPh>
    <rPh sb="7" eb="8">
      <t>ミ</t>
    </rPh>
    <rPh sb="8" eb="11">
      <t>セイネンシャ</t>
    </rPh>
    <rPh sb="12" eb="15">
      <t>ホゴシャ</t>
    </rPh>
    <rPh sb="15" eb="17">
      <t>シメイ</t>
    </rPh>
    <rPh sb="18" eb="20">
      <t>キニュウ</t>
    </rPh>
    <phoneticPr fontId="2"/>
  </si>
  <si>
    <t>◎競技役員名</t>
    <rPh sb="1" eb="3">
      <t>キョウギ</t>
    </rPh>
    <rPh sb="3" eb="5">
      <t>ヤクイン</t>
    </rPh>
    <rPh sb="5" eb="6">
      <t>ナ</t>
    </rPh>
    <phoneticPr fontId="2"/>
  </si>
  <si>
    <t>希望があれば希望職</t>
    <rPh sb="0" eb="2">
      <t>キボウ</t>
    </rPh>
    <rPh sb="6" eb="8">
      <t>キボウ</t>
    </rPh>
    <rPh sb="8" eb="9">
      <t>ショク</t>
    </rPh>
    <phoneticPr fontId="2"/>
  </si>
  <si>
    <t>学校・チーム名・責任者名</t>
    <rPh sb="0" eb="2">
      <t>ガッコウ</t>
    </rPh>
    <rPh sb="6" eb="7">
      <t>メイ</t>
    </rPh>
    <rPh sb="8" eb="11">
      <t>セキニンシャ</t>
    </rPh>
    <rPh sb="11" eb="12">
      <t>ナ</t>
    </rPh>
    <phoneticPr fontId="2"/>
  </si>
  <si>
    <t>ｺｼﾞﾝは保護者または代表者名</t>
    <rPh sb="5" eb="8">
      <t>ホゴシャ</t>
    </rPh>
    <rPh sb="11" eb="15">
      <t>ダイヒョウシャメイ</t>
    </rPh>
    <phoneticPr fontId="2"/>
  </si>
  <si>
    <t>第78回横浜市民大会(中学・一般の部)</t>
    <rPh sb="0" eb="1">
      <t>ダイ</t>
    </rPh>
    <rPh sb="3" eb="4">
      <t>カイ</t>
    </rPh>
    <rPh sb="4" eb="6">
      <t>ヨコハマ</t>
    </rPh>
    <rPh sb="6" eb="8">
      <t>シミン</t>
    </rPh>
    <rPh sb="8" eb="10">
      <t>タイカイ</t>
    </rPh>
    <rPh sb="11" eb="13">
      <t>チュウガク</t>
    </rPh>
    <rPh sb="14" eb="16">
      <t>イッパン</t>
    </rPh>
    <rPh sb="17" eb="18">
      <t>ブ</t>
    </rPh>
    <phoneticPr fontId="2"/>
  </si>
  <si>
    <t>環境整備費(1人)</t>
    <rPh sb="0" eb="5">
      <t>カンキョウセイビヒ</t>
    </rPh>
    <rPh sb="6" eb="8">
      <t>ヒトリ</t>
    </rPh>
    <phoneticPr fontId="2"/>
  </si>
  <si>
    <t>200m　自由形</t>
    <rPh sb="5" eb="8">
      <t>ジユウガタ</t>
    </rPh>
    <phoneticPr fontId="2"/>
  </si>
  <si>
    <t>中学生</t>
    <rPh sb="0" eb="1">
      <t>ナカ</t>
    </rPh>
    <rPh sb="1" eb="3">
      <t>ガクセイ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</si>
</sst>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yyyy/mm/dd"/>
    <numFmt numFmtId="177" formatCode="[&lt;100]0.00;0&quot;:&quot;00.00"/>
    <numFmt numFmtId="178" formatCode="0&quot;歳&quot;"/>
    <numFmt numFmtId="179" formatCode="#,##0&quot;円&quot;"/>
    <numFmt numFmtId="180" formatCode="0&quot;名&quot;"/>
    <numFmt numFmtId="181" formatCode="0&quot; 種目&quot;"/>
    <numFmt numFmtId="182" formatCode="&quot; &quot;@"/>
    <numFmt numFmtId="183" formatCode="&quot;期日：&quot;[$-411]ggge&quot;年&quot;m&quot;月&quot;d&quot;日&quot;"/>
    <numFmt numFmtId="184" formatCode="0_);[Red]\(0\)"/>
    <numFmt numFmtId="185" formatCode="#,##0&quot;円 &quot;"/>
  </numFmts>
  <fonts count="34"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2"/>
      <name val="ＭＳ 明朝"/>
      <family val="1"/>
      <charset val="128"/>
    </font>
    <font>
      <b/>
      <sz val="18"/>
      <name val="ＭＳ 明朝"/>
      <family val="1"/>
      <charset val="128"/>
    </font>
    <font>
      <b/>
      <sz val="14"/>
      <name val="ＭＳ 明朝"/>
      <family val="1"/>
      <charset val="128"/>
    </font>
    <font>
      <sz val="10"/>
      <color indexed="10"/>
      <name val="ＭＳ 明朝"/>
      <family val="1"/>
      <charset val="128"/>
    </font>
    <font>
      <b/>
      <sz val="10"/>
      <color indexed="10"/>
      <name val="ＭＳ 明朝"/>
      <family val="1"/>
      <charset val="128"/>
    </font>
    <font>
      <sz val="9"/>
      <name val="ＭＳ 明朝"/>
      <family val="1"/>
      <charset val="128"/>
    </font>
    <font>
      <b/>
      <sz val="14"/>
      <color indexed="10"/>
      <name val="ＭＳ ゴシック"/>
      <family val="3"/>
      <charset val="128"/>
    </font>
    <font>
      <sz val="11"/>
      <name val="ＭＳ 明朝"/>
      <family val="1"/>
      <charset val="128"/>
    </font>
    <font>
      <sz val="6"/>
      <name val="ＭＳ Ｐゴシック"/>
      <family val="3"/>
      <charset val="128"/>
    </font>
    <font>
      <sz val="10"/>
      <color theme="1"/>
      <name val="ＭＳ Ｐ明朝"/>
      <family val="1"/>
      <charset val="128"/>
    </font>
    <font>
      <b/>
      <sz val="12"/>
      <color theme="0"/>
      <name val="ＭＳ 明朝"/>
      <family val="1"/>
      <charset val="128"/>
    </font>
    <font>
      <b/>
      <sz val="14"/>
      <color theme="0"/>
      <name val="ＭＳ 明朝"/>
      <family val="1"/>
      <charset val="128"/>
    </font>
    <font>
      <sz val="10"/>
      <color theme="0"/>
      <name val="ＭＳ 明朝"/>
      <family val="1"/>
      <charset val="128"/>
    </font>
    <font>
      <sz val="12"/>
      <name val="ＭＳ ゴシック"/>
      <family val="3"/>
      <charset val="128"/>
    </font>
    <font>
      <sz val="18"/>
      <name val="ＭＳ ゴシック"/>
      <family val="3"/>
      <charset val="128"/>
    </font>
    <font>
      <b/>
      <sz val="16"/>
      <name val="ＭＳ ゴシック"/>
      <family val="3"/>
      <charset val="128"/>
    </font>
    <font>
      <i/>
      <sz val="16"/>
      <name val="ＭＳ 明朝"/>
      <family val="1"/>
      <charset val="128"/>
    </font>
    <font>
      <sz val="12"/>
      <color theme="0"/>
      <name val="ＭＳ 明朝"/>
      <family val="1"/>
      <charset val="128"/>
    </font>
    <font>
      <b/>
      <sz val="11"/>
      <name val="ＭＳ 明朝"/>
      <family val="1"/>
      <charset val="128"/>
    </font>
    <font>
      <sz val="10.5"/>
      <name val="ＭＳ 明朝"/>
      <family val="1"/>
      <charset val="128"/>
    </font>
    <font>
      <b/>
      <sz val="10.5"/>
      <name val="ＭＳ 明朝"/>
      <family val="1"/>
      <charset val="128"/>
    </font>
    <font>
      <sz val="11"/>
      <name val="ＭＳ Ｐゴシック"/>
      <family val="3"/>
      <charset val="128"/>
    </font>
    <font>
      <sz val="8"/>
      <name val="ＭＳ Ｐゴシック"/>
      <family val="3"/>
      <charset val="128"/>
    </font>
    <font>
      <b/>
      <sz val="14"/>
      <name val="ＭＳ Ｐゴシック"/>
      <family val="3"/>
      <charset val="128"/>
    </font>
    <font>
      <sz val="8"/>
      <name val="ＭＳ 明朝"/>
      <family val="1"/>
      <charset val="128"/>
    </font>
    <font>
      <sz val="14"/>
      <name val="ＭＳ Ｐゴシック"/>
      <family val="3"/>
      <charset val="128"/>
    </font>
    <font>
      <sz val="16"/>
      <name val="ＭＳ Ｐゴシック"/>
      <family val="3"/>
      <charset val="128"/>
    </font>
    <font>
      <sz val="14"/>
      <name val="ＭＳ 明朝"/>
      <family val="1"/>
      <charset val="128"/>
    </font>
    <font>
      <b/>
      <sz val="9"/>
      <name val="ＭＳ 明朝"/>
      <family val="1"/>
      <charset val="128"/>
    </font>
    <font>
      <sz val="11"/>
      <color rgb="FFFF0000"/>
      <name val="ＭＳ 明朝"/>
      <family val="1"/>
      <charset val="128"/>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rgb="FFFF99CC"/>
        <bgColor indexed="64"/>
      </patternFill>
    </fill>
    <fill>
      <patternFill patternType="solid">
        <fgColor rgb="FFCCFFFF"/>
        <bgColor indexed="64"/>
      </patternFill>
    </fill>
    <fill>
      <patternFill patternType="solid">
        <fgColor rgb="FFFFFF99"/>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5" fillId="0" borderId="0">
      <alignment vertical="center"/>
    </xf>
  </cellStyleXfs>
  <cellXfs count="222">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vertical="center" shrinkToFit="1"/>
    </xf>
    <xf numFmtId="0" fontId="1" fillId="0" borderId="0" xfId="0" applyFont="1">
      <alignment vertical="center"/>
    </xf>
    <xf numFmtId="0" fontId="3" fillId="0" borderId="0" xfId="0" applyFont="1" applyAlignment="1">
      <alignment horizontal="center" vertical="center" shrinkToFit="1"/>
    </xf>
    <xf numFmtId="177" fontId="3" fillId="0" borderId="0" xfId="0" applyNumberFormat="1" applyFont="1">
      <alignment vertical="center"/>
    </xf>
    <xf numFmtId="1" fontId="3" fillId="0" borderId="0" xfId="0" applyNumberFormat="1" applyFont="1">
      <alignment vertical="center"/>
    </xf>
    <xf numFmtId="0" fontId="6" fillId="0" borderId="0" xfId="0" applyFont="1">
      <alignment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8" fillId="0" borderId="3" xfId="0" applyFont="1" applyBorder="1" applyAlignment="1">
      <alignment horizontal="left" vertical="center"/>
    </xf>
    <xf numFmtId="0" fontId="0" fillId="0" borderId="0" xfId="0" applyAlignment="1">
      <alignment horizontal="center" vertical="center"/>
    </xf>
    <xf numFmtId="0" fontId="0" fillId="0" borderId="1"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5" xfId="0" applyBorder="1">
      <alignment vertical="center"/>
    </xf>
    <xf numFmtId="177" fontId="0" fillId="0" borderId="0" xfId="0" applyNumberFormat="1">
      <alignment vertical="center"/>
    </xf>
    <xf numFmtId="0" fontId="0" fillId="0" borderId="0" xfId="0" applyAlignment="1">
      <alignment vertical="center" shrinkToFit="1"/>
    </xf>
    <xf numFmtId="0" fontId="4" fillId="0" borderId="3"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right" vertical="center"/>
    </xf>
    <xf numFmtId="0" fontId="3" fillId="0" borderId="0" xfId="0" applyFont="1" applyAlignment="1">
      <alignment horizontal="left" vertical="center"/>
    </xf>
    <xf numFmtId="0" fontId="7" fillId="0" borderId="7" xfId="0" applyFont="1" applyBorder="1" applyAlignment="1">
      <alignment vertical="center" shrinkToFit="1"/>
    </xf>
    <xf numFmtId="0" fontId="0" fillId="0" borderId="7" xfId="0" applyBorder="1" applyAlignment="1">
      <alignment horizontal="center" vertical="center"/>
    </xf>
    <xf numFmtId="0" fontId="8" fillId="0" borderId="0" xfId="0" applyFont="1">
      <alignment vertical="center"/>
    </xf>
    <xf numFmtId="1" fontId="0" fillId="0" borderId="0" xfId="0" applyNumberFormat="1">
      <alignment vertical="center"/>
    </xf>
    <xf numFmtId="49" fontId="0" fillId="0" borderId="0" xfId="0" applyNumberFormat="1">
      <alignment vertical="center"/>
    </xf>
    <xf numFmtId="176" fontId="3" fillId="3" borderId="1" xfId="0" applyNumberFormat="1" applyFont="1" applyFill="1" applyBorder="1" applyAlignment="1" applyProtection="1">
      <alignment horizontal="center" vertical="center"/>
      <protection locked="0"/>
    </xf>
    <xf numFmtId="0" fontId="3" fillId="3" borderId="1" xfId="0" applyFont="1" applyFill="1" applyBorder="1" applyProtection="1">
      <alignment vertical="center"/>
      <protection locked="0"/>
    </xf>
    <xf numFmtId="176" fontId="3" fillId="4" borderId="1" xfId="0" applyNumberFormat="1" applyFont="1" applyFill="1" applyBorder="1" applyAlignment="1" applyProtection="1">
      <alignment horizontal="center" vertical="center"/>
      <protection locked="0"/>
    </xf>
    <xf numFmtId="0" fontId="3" fillId="4" borderId="1" xfId="0" applyFont="1" applyFill="1" applyBorder="1" applyProtection="1">
      <alignment vertical="center"/>
      <protection locked="0"/>
    </xf>
    <xf numFmtId="177" fontId="0" fillId="3" borderId="1" xfId="0" applyNumberFormat="1" applyFill="1" applyBorder="1" applyProtection="1">
      <alignment vertical="center"/>
      <protection locked="0"/>
    </xf>
    <xf numFmtId="0" fontId="0" fillId="3" borderId="1" xfId="0" applyFill="1" applyBorder="1" applyAlignment="1" applyProtection="1">
      <alignment vertical="center" shrinkToFit="1"/>
      <protection locked="0"/>
    </xf>
    <xf numFmtId="177" fontId="0" fillId="4" borderId="1" xfId="0" applyNumberFormat="1" applyFill="1" applyBorder="1" applyProtection="1">
      <alignment vertical="center"/>
      <protection locked="0"/>
    </xf>
    <xf numFmtId="0" fontId="0" fillId="4" borderId="1" xfId="0" applyFill="1" applyBorder="1" applyAlignment="1" applyProtection="1">
      <alignment vertical="center" shrinkToFit="1"/>
      <protection locked="0"/>
    </xf>
    <xf numFmtId="181" fontId="3" fillId="0" borderId="0" xfId="0" applyNumberFormat="1" applyFont="1" applyAlignment="1">
      <alignment horizontal="right" vertical="center"/>
    </xf>
    <xf numFmtId="0" fontId="3" fillId="0" borderId="0" xfId="0" applyFont="1" applyAlignment="1">
      <alignment horizontal="right" vertical="center"/>
    </xf>
    <xf numFmtId="0" fontId="9" fillId="0" borderId="0" xfId="0" applyFont="1">
      <alignment vertical="center"/>
    </xf>
    <xf numFmtId="178" fontId="0" fillId="0" borderId="0" xfId="0" applyNumberFormat="1" applyAlignment="1">
      <alignment horizontal="center" vertical="center"/>
    </xf>
    <xf numFmtId="0" fontId="3" fillId="0" borderId="1" xfId="0" applyFont="1" applyBorder="1" applyAlignment="1">
      <alignment horizontal="center" vertical="center" shrinkToFit="1"/>
    </xf>
    <xf numFmtId="177" fontId="11" fillId="3" borderId="1" xfId="0" applyNumberFormat="1" applyFont="1" applyFill="1" applyBorder="1" applyProtection="1">
      <alignment vertical="center"/>
      <protection locked="0"/>
    </xf>
    <xf numFmtId="177" fontId="11" fillId="4" borderId="1" xfId="0" applyNumberFormat="1" applyFont="1" applyFill="1" applyBorder="1" applyProtection="1">
      <alignment vertical="center"/>
      <protection locked="0"/>
    </xf>
    <xf numFmtId="0" fontId="10" fillId="0" borderId="0" xfId="0" applyFont="1">
      <alignment vertical="center"/>
    </xf>
    <xf numFmtId="14" fontId="0" fillId="0" borderId="0" xfId="0" applyNumberFormat="1">
      <alignment vertical="center"/>
    </xf>
    <xf numFmtId="0" fontId="0" fillId="0" borderId="3" xfId="0" applyBorder="1">
      <alignment vertical="center"/>
    </xf>
    <xf numFmtId="14" fontId="0" fillId="0" borderId="3" xfId="0" applyNumberFormat="1" applyBorder="1">
      <alignment vertical="center"/>
    </xf>
    <xf numFmtId="0" fontId="3" fillId="0" borderId="1" xfId="0" applyFont="1" applyBorder="1">
      <alignment vertical="center"/>
    </xf>
    <xf numFmtId="0" fontId="13" fillId="0" borderId="0" xfId="0" applyFont="1">
      <alignment vertical="center"/>
    </xf>
    <xf numFmtId="14" fontId="0" fillId="0" borderId="5" xfId="0" applyNumberFormat="1" applyBorder="1">
      <alignment vertical="center"/>
    </xf>
    <xf numFmtId="1" fontId="0" fillId="0" borderId="3" xfId="0" applyNumberFormat="1" applyBorder="1">
      <alignment vertical="center"/>
    </xf>
    <xf numFmtId="1" fontId="0" fillId="0" borderId="5" xfId="0" applyNumberFormat="1" applyBorder="1">
      <alignment vertical="center"/>
    </xf>
    <xf numFmtId="49" fontId="0" fillId="0" borderId="3" xfId="0" applyNumberFormat="1" applyBorder="1">
      <alignment vertical="center"/>
    </xf>
    <xf numFmtId="182" fontId="0" fillId="3" borderId="1" xfId="0" applyNumberFormat="1" applyFill="1" applyBorder="1" applyAlignment="1" applyProtection="1">
      <alignment vertical="center" shrinkToFit="1"/>
      <protection locked="0"/>
    </xf>
    <xf numFmtId="56" fontId="3" fillId="0" borderId="0" xfId="0" applyNumberFormat="1" applyFont="1">
      <alignment vertical="center"/>
    </xf>
    <xf numFmtId="182" fontId="0" fillId="5" borderId="1" xfId="0" applyNumberFormat="1" applyFill="1" applyBorder="1" applyAlignment="1" applyProtection="1">
      <alignment vertical="center" shrinkToFit="1"/>
      <protection locked="0"/>
    </xf>
    <xf numFmtId="1" fontId="6" fillId="0" borderId="0" xfId="0" applyNumberFormat="1" applyFont="1" applyAlignment="1">
      <alignment horizontal="left" vertical="center"/>
    </xf>
    <xf numFmtId="0" fontId="0" fillId="0" borderId="6" xfId="0" applyBorder="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16" fillId="0" borderId="0" xfId="0" applyFont="1">
      <alignment vertical="center"/>
    </xf>
    <xf numFmtId="176" fontId="3" fillId="0" borderId="0" xfId="0" applyNumberFormat="1" applyFont="1">
      <alignment vertical="center"/>
    </xf>
    <xf numFmtId="177" fontId="3" fillId="0" borderId="5" xfId="0" applyNumberFormat="1" applyFont="1" applyBorder="1">
      <alignment vertical="center"/>
    </xf>
    <xf numFmtId="177" fontId="3" fillId="0" borderId="3" xfId="0" applyNumberFormat="1" applyFont="1" applyBorder="1">
      <alignment vertical="center"/>
    </xf>
    <xf numFmtId="178" fontId="0" fillId="6" borderId="1" xfId="0" applyNumberFormat="1" applyFill="1" applyBorder="1" applyAlignment="1" applyProtection="1">
      <alignment horizontal="center" vertical="center"/>
      <protection locked="0"/>
    </xf>
    <xf numFmtId="178" fontId="0" fillId="5" borderId="1" xfId="0" applyNumberFormat="1" applyFill="1" applyBorder="1" applyAlignment="1" applyProtection="1">
      <alignment horizontal="center" vertical="center"/>
      <protection locked="0"/>
    </xf>
    <xf numFmtId="181" fontId="3" fillId="0" borderId="0" xfId="0" applyNumberFormat="1"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18" fillId="0" borderId="0" xfId="0" applyFont="1">
      <alignment vertical="center"/>
    </xf>
    <xf numFmtId="58" fontId="17" fillId="0" borderId="0" xfId="0" applyNumberFormat="1" applyFont="1">
      <alignment vertical="center"/>
    </xf>
    <xf numFmtId="0" fontId="17" fillId="0" borderId="0" xfId="0" applyFont="1">
      <alignment vertical="center"/>
    </xf>
    <xf numFmtId="177" fontId="3" fillId="0" borderId="1" xfId="0" applyNumberFormat="1" applyFont="1" applyBorder="1" applyAlignment="1">
      <alignment horizontal="center" vertical="center"/>
    </xf>
    <xf numFmtId="1" fontId="3" fillId="0" borderId="1" xfId="0" applyNumberFormat="1" applyFont="1" applyBorder="1">
      <alignment vertical="center"/>
    </xf>
    <xf numFmtId="0" fontId="0" fillId="0" borderId="0" xfId="0"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13" fillId="0" borderId="3" xfId="0" applyFont="1" applyBorder="1">
      <alignment vertical="center"/>
    </xf>
    <xf numFmtId="0" fontId="19" fillId="0" borderId="0" xfId="0" applyFont="1" applyAlignment="1">
      <alignment horizontal="left" vertical="center"/>
    </xf>
    <xf numFmtId="0" fontId="19" fillId="0" borderId="0" xfId="0" applyFont="1">
      <alignment vertical="center"/>
    </xf>
    <xf numFmtId="184" fontId="3" fillId="0" borderId="0" xfId="0" applyNumberFormat="1" applyFont="1">
      <alignment vertical="center"/>
    </xf>
    <xf numFmtId="180" fontId="3" fillId="0" borderId="0" xfId="0" applyNumberFormat="1" applyFont="1">
      <alignment vertical="center"/>
    </xf>
    <xf numFmtId="176" fontId="5" fillId="0" borderId="0" xfId="0" applyNumberFormat="1" applyFont="1">
      <alignment vertical="center"/>
    </xf>
    <xf numFmtId="0" fontId="21" fillId="0" borderId="0" xfId="0" applyFont="1">
      <alignment vertical="center"/>
    </xf>
    <xf numFmtId="179" fontId="3" fillId="0" borderId="0" xfId="0" applyNumberFormat="1" applyFont="1" applyAlignment="1">
      <alignment horizontal="right" vertical="center"/>
    </xf>
    <xf numFmtId="0" fontId="3" fillId="0" borderId="9" xfId="0" applyFont="1" applyBorder="1">
      <alignment vertical="center"/>
    </xf>
    <xf numFmtId="0" fontId="11" fillId="0" borderId="5" xfId="0" applyFont="1" applyBorder="1">
      <alignment vertical="center"/>
    </xf>
    <xf numFmtId="14" fontId="22" fillId="0" borderId="5" xfId="0" applyNumberFormat="1" applyFont="1" applyBorder="1">
      <alignment vertical="center"/>
    </xf>
    <xf numFmtId="0" fontId="23" fillId="0" borderId="10" xfId="0" applyFont="1" applyBorder="1">
      <alignment vertical="center"/>
    </xf>
    <xf numFmtId="0" fontId="3" fillId="0" borderId="7" xfId="0" applyFont="1" applyBorder="1">
      <alignment vertical="center"/>
    </xf>
    <xf numFmtId="0" fontId="11" fillId="0" borderId="0" xfId="0" applyFont="1">
      <alignment vertical="center"/>
    </xf>
    <xf numFmtId="14" fontId="22" fillId="0" borderId="0" xfId="0" applyNumberFormat="1" applyFont="1">
      <alignment vertical="center"/>
    </xf>
    <xf numFmtId="0" fontId="23" fillId="0" borderId="11" xfId="0" applyFont="1" applyBorder="1">
      <alignment vertical="center"/>
    </xf>
    <xf numFmtId="0" fontId="23" fillId="0" borderId="0" xfId="0" applyFont="1">
      <alignment vertical="center"/>
    </xf>
    <xf numFmtId="14" fontId="24" fillId="0" borderId="0" xfId="0" applyNumberFormat="1" applyFont="1">
      <alignment vertical="center"/>
    </xf>
    <xf numFmtId="0" fontId="5" fillId="0" borderId="0" xfId="0" applyFont="1">
      <alignment vertical="center"/>
    </xf>
    <xf numFmtId="0" fontId="3" fillId="0" borderId="11" xfId="0" applyFont="1" applyBorder="1">
      <alignment vertical="center"/>
    </xf>
    <xf numFmtId="0" fontId="3" fillId="0" borderId="5" xfId="0" applyFont="1" applyBorder="1" applyAlignment="1">
      <alignment horizontal="right" vertical="center"/>
    </xf>
    <xf numFmtId="0" fontId="3" fillId="0" borderId="8" xfId="0" applyFont="1" applyBorder="1">
      <alignment vertical="center"/>
    </xf>
    <xf numFmtId="0" fontId="3" fillId="0" borderId="3" xfId="0" applyFont="1" applyBorder="1">
      <alignment vertical="center"/>
    </xf>
    <xf numFmtId="0" fontId="3" fillId="0" borderId="12" xfId="0" applyFont="1" applyBorder="1">
      <alignment vertical="center"/>
    </xf>
    <xf numFmtId="0" fontId="5" fillId="0" borderId="3" xfId="0" applyFont="1" applyBorder="1">
      <alignment vertical="center"/>
    </xf>
    <xf numFmtId="0" fontId="26" fillId="0" borderId="0" xfId="1" applyFont="1">
      <alignment vertical="center"/>
    </xf>
    <xf numFmtId="0" fontId="27" fillId="0" borderId="0" xfId="1" applyFont="1">
      <alignment vertical="center"/>
    </xf>
    <xf numFmtId="0" fontId="28" fillId="0" borderId="0" xfId="1" applyFont="1">
      <alignment vertical="center"/>
    </xf>
    <xf numFmtId="0" fontId="11" fillId="0" borderId="0" xfId="1" applyFont="1">
      <alignment vertical="center"/>
    </xf>
    <xf numFmtId="0" fontId="28" fillId="0" borderId="3" xfId="1" applyFont="1" applyBorder="1">
      <alignment vertical="center"/>
    </xf>
    <xf numFmtId="0" fontId="31" fillId="0" borderId="0" xfId="1" applyFont="1">
      <alignment vertical="center"/>
    </xf>
    <xf numFmtId="0" fontId="31" fillId="0" borderId="0" xfId="1" applyFont="1" applyAlignment="1">
      <alignment horizontal="center" vertical="center"/>
    </xf>
    <xf numFmtId="0" fontId="11" fillId="0" borderId="34" xfId="1" applyFont="1" applyBorder="1">
      <alignment vertical="center"/>
    </xf>
    <xf numFmtId="0" fontId="11" fillId="0" borderId="35" xfId="1" applyFont="1" applyBorder="1">
      <alignment vertical="center"/>
    </xf>
    <xf numFmtId="0" fontId="28" fillId="0" borderId="35" xfId="1" applyFont="1" applyBorder="1">
      <alignment vertical="center"/>
    </xf>
    <xf numFmtId="0" fontId="28" fillId="0" borderId="36" xfId="1" applyFont="1" applyBorder="1">
      <alignment vertical="center"/>
    </xf>
    <xf numFmtId="0" fontId="31" fillId="0" borderId="37" xfId="1" applyFont="1" applyBorder="1" applyAlignment="1">
      <alignment horizontal="center" vertical="center"/>
    </xf>
    <xf numFmtId="0" fontId="9" fillId="0" borderId="0" xfId="1" applyFont="1">
      <alignment vertical="center"/>
    </xf>
    <xf numFmtId="0" fontId="28" fillId="0" borderId="38" xfId="1" applyFont="1" applyBorder="1">
      <alignment vertical="center"/>
    </xf>
    <xf numFmtId="0" fontId="31" fillId="0" borderId="37" xfId="1" applyFont="1" applyBorder="1">
      <alignment vertical="center"/>
    </xf>
    <xf numFmtId="0" fontId="11" fillId="0" borderId="37" xfId="1" applyFont="1" applyBorder="1">
      <alignment vertical="center"/>
    </xf>
    <xf numFmtId="0" fontId="31" fillId="0" borderId="3" xfId="1" applyFont="1" applyBorder="1">
      <alignment vertical="center"/>
    </xf>
    <xf numFmtId="0" fontId="31" fillId="0" borderId="0" xfId="1" applyFont="1" applyAlignment="1">
      <alignment horizontal="left" vertical="center"/>
    </xf>
    <xf numFmtId="0" fontId="32" fillId="8" borderId="0" xfId="1" applyFont="1" applyFill="1">
      <alignment vertical="center"/>
    </xf>
    <xf numFmtId="0" fontId="11" fillId="0" borderId="39" xfId="1" applyFont="1" applyBorder="1">
      <alignment vertical="center"/>
    </xf>
    <xf numFmtId="0" fontId="11" fillId="0" borderId="40" xfId="1" applyFont="1" applyBorder="1">
      <alignment vertical="center"/>
    </xf>
    <xf numFmtId="0" fontId="28" fillId="0" borderId="40" xfId="1" applyFont="1" applyBorder="1">
      <alignment vertical="center"/>
    </xf>
    <xf numFmtId="0" fontId="28" fillId="0" borderId="41" xfId="1" applyFont="1" applyBorder="1">
      <alignment vertical="center"/>
    </xf>
    <xf numFmtId="178" fontId="0" fillId="9" borderId="1" xfId="0" applyNumberFormat="1" applyFill="1" applyBorder="1" applyAlignment="1" applyProtection="1">
      <alignment horizontal="center" vertical="center"/>
      <protection locked="0"/>
    </xf>
    <xf numFmtId="177" fontId="0" fillId="9" borderId="1" xfId="0" applyNumberFormat="1" applyFill="1" applyBorder="1" applyProtection="1">
      <alignment vertical="center"/>
      <protection locked="0"/>
    </xf>
    <xf numFmtId="0" fontId="0" fillId="9" borderId="1" xfId="0" applyFill="1" applyBorder="1" applyAlignment="1" applyProtection="1">
      <alignment vertical="center" shrinkToFit="1"/>
      <protection locked="0"/>
    </xf>
    <xf numFmtId="0" fontId="33" fillId="0" borderId="0" xfId="0" applyFont="1">
      <alignment vertical="center"/>
    </xf>
    <xf numFmtId="0" fontId="23" fillId="10" borderId="0" xfId="0" applyFont="1" applyFill="1">
      <alignment vertical="center"/>
    </xf>
    <xf numFmtId="14" fontId="24" fillId="10" borderId="0" xfId="0" applyNumberFormat="1" applyFont="1" applyFill="1">
      <alignment vertical="center"/>
    </xf>
    <xf numFmtId="0" fontId="23" fillId="10" borderId="11" xfId="0" applyFont="1" applyFill="1" applyBorder="1">
      <alignment vertical="center"/>
    </xf>
    <xf numFmtId="0" fontId="3" fillId="7" borderId="3" xfId="0" applyFont="1" applyFill="1" applyBorder="1" applyProtection="1">
      <alignment vertical="center"/>
      <protection locked="0"/>
    </xf>
    <xf numFmtId="0" fontId="3" fillId="7" borderId="3" xfId="0" applyFont="1" applyFill="1" applyBorder="1" applyAlignment="1">
      <alignment vertical="center" shrinkToFit="1"/>
    </xf>
    <xf numFmtId="0" fontId="3" fillId="7" borderId="12" xfId="0" applyFont="1" applyFill="1" applyBorder="1" applyAlignment="1">
      <alignment vertical="center" shrinkToFit="1"/>
    </xf>
    <xf numFmtId="0" fontId="3" fillId="7" borderId="0" xfId="0" applyFont="1" applyFill="1" applyAlignment="1">
      <alignment horizontal="left" vertical="center"/>
    </xf>
    <xf numFmtId="0" fontId="3" fillId="7" borderId="3" xfId="0" applyFont="1" applyFill="1" applyBorder="1" applyAlignment="1">
      <alignment horizontal="right" vertical="center"/>
    </xf>
    <xf numFmtId="0" fontId="3" fillId="7" borderId="3" xfId="0" applyFont="1" applyFill="1" applyBorder="1" applyAlignment="1">
      <alignment horizontal="center" vertical="center"/>
    </xf>
    <xf numFmtId="185" fontId="20" fillId="0" borderId="0" xfId="0" applyNumberFormat="1" applyFont="1" applyAlignment="1">
      <alignment horizontal="right" vertical="center"/>
    </xf>
    <xf numFmtId="176" fontId="5" fillId="7" borderId="13" xfId="0" applyNumberFormat="1" applyFont="1" applyFill="1" applyBorder="1" applyAlignment="1" applyProtection="1">
      <alignment horizontal="left" vertical="center"/>
      <protection locked="0"/>
    </xf>
    <xf numFmtId="176" fontId="5" fillId="7" borderId="2" xfId="0" applyNumberFormat="1" applyFont="1" applyFill="1" applyBorder="1" applyAlignment="1" applyProtection="1">
      <alignment horizontal="left" vertical="center"/>
      <protection locked="0"/>
    </xf>
    <xf numFmtId="176" fontId="5" fillId="7" borderId="14" xfId="0" applyNumberFormat="1" applyFont="1" applyFill="1" applyBorder="1" applyAlignment="1" applyProtection="1">
      <alignment horizontal="left" vertical="center"/>
      <protection locked="0"/>
    </xf>
    <xf numFmtId="0" fontId="3" fillId="7" borderId="13" xfId="0" applyFont="1" applyFill="1" applyBorder="1" applyAlignment="1" applyProtection="1">
      <alignment horizontal="left" vertical="center"/>
      <protection locked="0"/>
    </xf>
    <xf numFmtId="0" fontId="3" fillId="7" borderId="2" xfId="0" applyFont="1" applyFill="1" applyBorder="1" applyAlignment="1" applyProtection="1">
      <alignment horizontal="left" vertical="center"/>
      <protection locked="0"/>
    </xf>
    <xf numFmtId="0" fontId="3" fillId="7" borderId="14" xfId="0" applyFont="1" applyFill="1" applyBorder="1" applyAlignment="1" applyProtection="1">
      <alignment horizontal="left" vertical="center"/>
      <protection locked="0"/>
    </xf>
    <xf numFmtId="185" fontId="3" fillId="0" borderId="0" xfId="0" applyNumberFormat="1" applyFont="1" applyAlignment="1">
      <alignment horizontal="right" vertical="center"/>
    </xf>
    <xf numFmtId="183" fontId="17" fillId="0" borderId="0" xfId="0" applyNumberFormat="1" applyFont="1" applyAlignment="1">
      <alignment horizontal="left" vertical="center"/>
    </xf>
    <xf numFmtId="0" fontId="6" fillId="2" borderId="13"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14" xfId="0" applyFont="1" applyFill="1" applyBorder="1" applyAlignment="1" applyProtection="1">
      <alignment horizontal="left" vertical="center"/>
      <protection locked="0"/>
    </xf>
    <xf numFmtId="0" fontId="6" fillId="7" borderId="13" xfId="0" applyFont="1" applyFill="1" applyBorder="1" applyAlignment="1" applyProtection="1">
      <alignment horizontal="left" vertical="center"/>
      <protection locked="0"/>
    </xf>
    <xf numFmtId="0" fontId="6" fillId="7" borderId="2" xfId="0" applyFont="1" applyFill="1" applyBorder="1" applyAlignment="1" applyProtection="1">
      <alignment horizontal="left" vertical="center"/>
      <protection locked="0"/>
    </xf>
    <xf numFmtId="0" fontId="6" fillId="7" borderId="14" xfId="0" applyFont="1" applyFill="1" applyBorder="1" applyAlignment="1" applyProtection="1">
      <alignment horizontal="left" vertical="center"/>
      <protection locked="0"/>
    </xf>
    <xf numFmtId="184" fontId="20" fillId="0" borderId="0" xfId="0" applyNumberFormat="1" applyFont="1" applyAlignment="1">
      <alignment horizontal="right" vertical="center" shrinkToFit="1"/>
    </xf>
    <xf numFmtId="1" fontId="3" fillId="0" borderId="0" xfId="0" applyNumberFormat="1" applyFont="1" applyAlignment="1">
      <alignment horizontal="center" vertical="center"/>
    </xf>
    <xf numFmtId="0" fontId="3" fillId="0" borderId="0" xfId="0" applyFont="1" applyAlignment="1">
      <alignment horizontal="center" vertical="center"/>
    </xf>
    <xf numFmtId="179" fontId="3" fillId="0" borderId="0" xfId="0" applyNumberFormat="1" applyFont="1" applyAlignment="1">
      <alignment horizontal="center" vertical="center"/>
    </xf>
    <xf numFmtId="184" fontId="20" fillId="0" borderId="0" xfId="0" applyNumberFormat="1" applyFont="1" applyAlignment="1">
      <alignment horizontal="right" vertical="center"/>
    </xf>
    <xf numFmtId="0" fontId="3" fillId="0" borderId="0" xfId="0" applyFont="1" applyAlignment="1">
      <alignment horizontal="left" vertical="center" shrinkToFit="1"/>
    </xf>
    <xf numFmtId="0" fontId="5" fillId="2" borderId="1" xfId="0" applyFont="1" applyFill="1" applyBorder="1" applyAlignment="1" applyProtection="1">
      <alignment horizontal="left" vertical="center"/>
      <protection locked="0"/>
    </xf>
    <xf numFmtId="0" fontId="5" fillId="2" borderId="13"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14" xfId="0" applyFont="1" applyFill="1" applyBorder="1" applyAlignment="1" applyProtection="1">
      <alignment horizontal="left" vertical="center"/>
      <protection locked="0"/>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180" fontId="3" fillId="0" borderId="0" xfId="0" applyNumberFormat="1" applyFont="1" applyAlignment="1">
      <alignment horizontal="right" vertical="center"/>
    </xf>
    <xf numFmtId="49" fontId="5" fillId="2" borderId="1" xfId="0" applyNumberFormat="1" applyFont="1" applyFill="1" applyBorder="1" applyAlignment="1" applyProtection="1">
      <alignment horizontal="left" vertical="center"/>
      <protection locked="0"/>
    </xf>
    <xf numFmtId="176" fontId="3" fillId="0" borderId="0" xfId="0" applyNumberFormat="1" applyFont="1" applyAlignment="1">
      <alignment horizontal="left" vertical="center"/>
    </xf>
    <xf numFmtId="0" fontId="3" fillId="0" borderId="1" xfId="0" applyFont="1" applyBorder="1" applyAlignment="1">
      <alignment horizontal="center"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0" fillId="0" borderId="0" xfId="0" applyAlignment="1">
      <alignment horizontal="center" vertical="center"/>
    </xf>
    <xf numFmtId="0" fontId="27" fillId="0" borderId="0" xfId="1" applyFont="1" applyAlignment="1">
      <alignment horizontal="center" vertical="center"/>
    </xf>
    <xf numFmtId="0" fontId="29" fillId="0" borderId="1" xfId="1" applyFont="1" applyBorder="1" applyAlignment="1">
      <alignment horizontal="center" vertical="center"/>
    </xf>
    <xf numFmtId="0" fontId="29" fillId="0" borderId="15" xfId="1" applyFont="1" applyBorder="1" applyAlignment="1">
      <alignment horizontal="center" vertical="center"/>
    </xf>
    <xf numFmtId="0" fontId="25" fillId="0" borderId="1" xfId="1" applyBorder="1" applyAlignment="1">
      <alignment horizontal="center" vertical="center"/>
    </xf>
    <xf numFmtId="0" fontId="25" fillId="0" borderId="13" xfId="1" applyBorder="1" applyAlignment="1">
      <alignment horizontal="center" vertical="center"/>
    </xf>
    <xf numFmtId="0" fontId="25" fillId="0" borderId="16" xfId="1" applyBorder="1" applyAlignment="1">
      <alignment horizontal="center" vertical="center"/>
    </xf>
    <xf numFmtId="0" fontId="25" fillId="0" borderId="17" xfId="1" applyBorder="1" applyAlignment="1">
      <alignment horizontal="center" vertical="center"/>
    </xf>
    <xf numFmtId="0" fontId="25" fillId="0" borderId="18" xfId="1" applyBorder="1" applyAlignment="1">
      <alignment horizontal="center" vertical="center"/>
    </xf>
    <xf numFmtId="0" fontId="25" fillId="0" borderId="14" xfId="1" applyBorder="1" applyAlignment="1">
      <alignment horizontal="center" vertical="center"/>
    </xf>
    <xf numFmtId="0" fontId="26" fillId="0" borderId="1" xfId="1" applyFont="1" applyBorder="1" applyAlignment="1">
      <alignment horizontal="center" vertical="center"/>
    </xf>
    <xf numFmtId="0" fontId="25" fillId="0" borderId="15" xfId="1" applyBorder="1" applyAlignment="1">
      <alignment horizontal="center" vertical="center"/>
    </xf>
    <xf numFmtId="0" fontId="25" fillId="0" borderId="9" xfId="1" applyBorder="1" applyAlignment="1">
      <alignment horizontal="center" vertical="center"/>
    </xf>
    <xf numFmtId="0" fontId="25" fillId="0" borderId="19" xfId="1" applyBorder="1" applyAlignment="1">
      <alignment horizontal="center" vertical="center"/>
    </xf>
    <xf numFmtId="0" fontId="26" fillId="0" borderId="9" xfId="1" applyFont="1" applyBorder="1" applyAlignment="1">
      <alignment horizontal="center" vertical="center"/>
    </xf>
    <xf numFmtId="0" fontId="26" fillId="0" borderId="20" xfId="1" applyFont="1" applyBorder="1" applyAlignment="1">
      <alignment horizontal="center" vertical="center"/>
    </xf>
    <xf numFmtId="0" fontId="26" fillId="0" borderId="8" xfId="1" applyFont="1" applyBorder="1" applyAlignment="1">
      <alignment horizontal="center" vertical="center"/>
    </xf>
    <xf numFmtId="0" fontId="26" fillId="0" borderId="29" xfId="1" applyFont="1" applyBorder="1" applyAlignment="1">
      <alignment horizontal="center" vertical="center"/>
    </xf>
    <xf numFmtId="0" fontId="26" fillId="0" borderId="21" xfId="1" applyFont="1" applyBorder="1" applyAlignment="1">
      <alignment horizontal="center" vertical="center"/>
    </xf>
    <xf numFmtId="0" fontId="26" fillId="0" borderId="30" xfId="1" applyFont="1" applyBorder="1" applyAlignment="1">
      <alignment horizontal="center" vertical="center"/>
    </xf>
    <xf numFmtId="0" fontId="26" fillId="0" borderId="22" xfId="1" applyFont="1" applyBorder="1" applyAlignment="1">
      <alignment horizontal="center" vertical="center"/>
    </xf>
    <xf numFmtId="0" fontId="26" fillId="0" borderId="23" xfId="1" applyFont="1" applyBorder="1" applyAlignment="1">
      <alignment horizontal="center" vertical="center"/>
    </xf>
    <xf numFmtId="0" fontId="26" fillId="0" borderId="14" xfId="1" applyFont="1" applyBorder="1" applyAlignment="1">
      <alignment horizontal="center" vertical="center"/>
    </xf>
    <xf numFmtId="0" fontId="26" fillId="0" borderId="24" xfId="1" applyFont="1" applyBorder="1" applyAlignment="1">
      <alignment horizontal="center" vertical="center"/>
    </xf>
    <xf numFmtId="0" fontId="26" fillId="0" borderId="25" xfId="1" applyFont="1" applyBorder="1" applyAlignment="1">
      <alignment horizontal="center" vertical="center"/>
    </xf>
    <xf numFmtId="0" fontId="26" fillId="0" borderId="31" xfId="1" applyFont="1" applyBorder="1" applyAlignment="1">
      <alignment horizontal="center" vertical="center"/>
    </xf>
    <xf numFmtId="0" fontId="26" fillId="0" borderId="32" xfId="1" applyFont="1" applyBorder="1" applyAlignment="1">
      <alignment horizontal="center" vertical="center"/>
    </xf>
    <xf numFmtId="0" fontId="26" fillId="0" borderId="26" xfId="1" applyFont="1" applyBorder="1" applyAlignment="1">
      <alignment horizontal="center" vertical="center"/>
    </xf>
    <xf numFmtId="0" fontId="26" fillId="0" borderId="33" xfId="1" applyFont="1" applyBorder="1" applyAlignment="1">
      <alignment horizontal="center" vertical="center"/>
    </xf>
    <xf numFmtId="0" fontId="26" fillId="0" borderId="27" xfId="1" applyFont="1" applyBorder="1" applyAlignment="1">
      <alignment horizontal="center" vertical="center"/>
    </xf>
    <xf numFmtId="0" fontId="26" fillId="0" borderId="28" xfId="1" applyFont="1" applyBorder="1" applyAlignment="1">
      <alignment horizontal="center" vertical="center"/>
    </xf>
    <xf numFmtId="0" fontId="26" fillId="0" borderId="12" xfId="1" applyFont="1" applyBorder="1" applyAlignment="1">
      <alignment horizontal="center" vertical="center"/>
    </xf>
    <xf numFmtId="0" fontId="26" fillId="0" borderId="6" xfId="1" applyFont="1" applyBorder="1" applyAlignment="1">
      <alignment horizontal="center" vertical="center"/>
    </xf>
    <xf numFmtId="0" fontId="25" fillId="0" borderId="14" xfId="1" applyBorder="1" applyAlignment="1">
      <alignment horizontal="right"/>
    </xf>
    <xf numFmtId="0" fontId="25" fillId="0" borderId="1" xfId="1" applyBorder="1" applyAlignment="1">
      <alignment horizontal="right"/>
    </xf>
    <xf numFmtId="0" fontId="25" fillId="0" borderId="0" xfId="1" applyAlignment="1">
      <alignment horizontal="center" vertical="center"/>
    </xf>
    <xf numFmtId="0" fontId="25" fillId="0" borderId="1" xfId="1" applyBorder="1" applyAlignment="1">
      <alignment horizontal="right" vertical="center"/>
    </xf>
    <xf numFmtId="0" fontId="25" fillId="0" borderId="6" xfId="1" applyBorder="1" applyAlignment="1">
      <alignment horizontal="center" vertical="center"/>
    </xf>
    <xf numFmtId="0" fontId="30" fillId="0" borderId="1" xfId="1" applyFont="1" applyBorder="1" applyAlignment="1">
      <alignment horizontal="center" vertical="center"/>
    </xf>
    <xf numFmtId="0" fontId="31" fillId="0" borderId="0" xfId="1" applyFont="1" applyAlignment="1">
      <alignment horizontal="center" vertical="center"/>
    </xf>
    <xf numFmtId="0" fontId="31" fillId="0" borderId="3" xfId="1" applyFont="1" applyBorder="1" applyAlignment="1">
      <alignment horizontal="center" vertical="center"/>
    </xf>
    <xf numFmtId="0" fontId="11" fillId="0" borderId="0" xfId="1" applyFont="1" applyAlignment="1">
      <alignment horizontal="center" vertical="center"/>
    </xf>
    <xf numFmtId="0" fontId="31" fillId="0" borderId="0" xfId="1" applyFont="1" applyAlignment="1">
      <alignment horizontal="right" vertical="center"/>
    </xf>
    <xf numFmtId="0" fontId="0" fillId="0" borderId="0" xfId="0" applyAlignment="1">
      <alignment horizontal="center" vertical="center" shrinkToFit="1"/>
    </xf>
  </cellXfs>
  <cellStyles count="2">
    <cellStyle name="標準" xfId="0" builtinId="0"/>
    <cellStyle name="標準 2" xfId="1" xr:uid="{00000000-0005-0000-0000-000001000000}"/>
  </cellStyles>
  <dxfs count="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colors>
    <mruColors>
      <color rgb="FFFFFFCC"/>
      <color rgb="FFFFFF99"/>
      <color rgb="FFFF99CC"/>
      <color rgb="FFCCFFFF"/>
      <color rgb="FF99FF99"/>
      <color rgb="FF66FFCC"/>
      <color rgb="FF66FFFF"/>
      <color rgb="FF99FFCC"/>
      <color rgb="FFCC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0" y="400050"/>
          <a:ext cx="0" cy="0"/>
        </a:xfrm>
        <a:prstGeom prst="line">
          <a:avLst/>
        </a:prstGeom>
        <a:noFill/>
        <a:ln w="9525">
          <a:solidFill>
            <a:srgbClr val="000000"/>
          </a:solidFill>
          <a:prstDash val="lg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L72"/>
  <sheetViews>
    <sheetView showGridLines="0" tabSelected="1" zoomScaleNormal="100" workbookViewId="0">
      <selection activeCell="C9" sqref="C9:O9"/>
    </sheetView>
  </sheetViews>
  <sheetFormatPr defaultColWidth="9.109375" defaultRowHeight="22.5" customHeight="1" x14ac:dyDescent="0.15"/>
  <cols>
    <col min="1" max="1" width="5.33203125" style="4" customWidth="1"/>
    <col min="2" max="2" width="22.5546875" style="4" customWidth="1"/>
    <col min="3" max="16" width="3.6640625" style="4" customWidth="1"/>
    <col min="17" max="18" width="5.33203125" style="4" customWidth="1"/>
    <col min="19" max="26" width="3.6640625" style="4" customWidth="1"/>
    <col min="27" max="27" width="3.6640625" style="4" hidden="1" customWidth="1"/>
    <col min="28" max="28" width="35.5546875" style="4" hidden="1" customWidth="1"/>
    <col min="29" max="31" width="15.6640625" style="4" hidden="1" customWidth="1"/>
    <col min="32" max="38" width="9.109375" style="4" hidden="1" customWidth="1"/>
    <col min="39" max="39" width="0" style="4" hidden="1" customWidth="1"/>
    <col min="40" max="16384" width="9.109375" style="4"/>
  </cols>
  <sheetData>
    <row r="1" spans="2:32" ht="22.5" customHeight="1" x14ac:dyDescent="0.15">
      <c r="U1" s="169" t="s">
        <v>39</v>
      </c>
      <c r="V1" s="170"/>
      <c r="W1" s="170"/>
      <c r="X1" s="171"/>
    </row>
    <row r="2" spans="2:32" ht="18" customHeight="1" x14ac:dyDescent="0.15">
      <c r="B2" s="72" t="s">
        <v>218</v>
      </c>
      <c r="C2" s="2"/>
      <c r="D2" s="2"/>
      <c r="E2" s="2"/>
      <c r="F2" s="2"/>
      <c r="G2" s="2"/>
      <c r="H2" s="2"/>
      <c r="I2" s="2"/>
      <c r="J2" s="2"/>
      <c r="AB2" s="50">
        <v>12001</v>
      </c>
    </row>
    <row r="3" spans="2:32" ht="8.25" customHeight="1" x14ac:dyDescent="0.15">
      <c r="B3" s="72"/>
      <c r="C3" s="2"/>
      <c r="D3" s="2"/>
      <c r="E3" s="2"/>
      <c r="F3" s="2"/>
      <c r="G3" s="2"/>
      <c r="H3" s="2"/>
      <c r="I3" s="2"/>
      <c r="J3" s="2"/>
    </row>
    <row r="4" spans="2:32" ht="18" customHeight="1" x14ac:dyDescent="0.15">
      <c r="C4" s="2"/>
      <c r="D4" s="2"/>
      <c r="E4" s="2"/>
      <c r="F4" s="2"/>
      <c r="G4" s="2"/>
      <c r="H4" s="2"/>
      <c r="I4" s="2"/>
      <c r="J4" s="2"/>
      <c r="L4" s="152">
        <v>45137</v>
      </c>
      <c r="M4" s="152"/>
      <c r="N4" s="152"/>
      <c r="O4" s="152"/>
      <c r="P4" s="152"/>
      <c r="Q4" s="152"/>
      <c r="R4" s="152"/>
      <c r="S4" s="152"/>
      <c r="T4" s="152"/>
      <c r="U4" s="152"/>
      <c r="V4" s="152"/>
      <c r="W4" s="152"/>
      <c r="X4" s="152"/>
      <c r="AB4" s="50">
        <f>C11</f>
        <v>0</v>
      </c>
    </row>
    <row r="5" spans="2:32" ht="18" customHeight="1" x14ac:dyDescent="0.15">
      <c r="C5" s="2"/>
      <c r="D5" s="2"/>
      <c r="E5" s="2"/>
      <c r="F5" s="2"/>
      <c r="G5" s="2"/>
      <c r="H5" s="2"/>
      <c r="I5" s="2"/>
      <c r="J5" s="2"/>
      <c r="L5" s="74" t="s">
        <v>123</v>
      </c>
      <c r="Q5" s="73"/>
    </row>
    <row r="6" spans="2:32" ht="20.25" customHeight="1" x14ac:dyDescent="0.15">
      <c r="B6" s="2"/>
      <c r="C6" s="2"/>
      <c r="D6" s="2"/>
      <c r="E6" s="2"/>
      <c r="F6" s="2"/>
      <c r="G6" s="2"/>
      <c r="H6" s="2"/>
      <c r="I6" s="2"/>
      <c r="J6" s="2"/>
      <c r="U6" s="11"/>
      <c r="V6" s="11"/>
      <c r="W6" s="11"/>
      <c r="X6" s="11"/>
      <c r="AF6" s="4">
        <v>27001</v>
      </c>
    </row>
    <row r="7" spans="2:32" ht="20.25" customHeight="1" x14ac:dyDescent="0.15">
      <c r="B7" s="1"/>
      <c r="C7" s="1"/>
      <c r="D7" s="1"/>
      <c r="E7" s="1"/>
      <c r="F7" s="1"/>
      <c r="G7" s="1"/>
      <c r="H7" s="1"/>
      <c r="I7" s="1"/>
      <c r="J7" s="1"/>
      <c r="P7" s="6" t="s">
        <v>38</v>
      </c>
      <c r="Q7" s="6"/>
      <c r="R7" s="6"/>
      <c r="S7" s="6"/>
      <c r="T7" s="6"/>
      <c r="U7" s="6"/>
      <c r="V7" s="6"/>
      <c r="W7" s="6"/>
      <c r="AF7" s="4">
        <v>27002</v>
      </c>
    </row>
    <row r="8" spans="2:32" ht="20.25" customHeight="1" x14ac:dyDescent="0.15">
      <c r="T8" s="161"/>
      <c r="U8" s="161"/>
      <c r="V8" s="161"/>
      <c r="W8" s="161"/>
      <c r="X8" s="161"/>
      <c r="AF8" s="4">
        <v>27003</v>
      </c>
    </row>
    <row r="9" spans="2:32" ht="20.25" customHeight="1" x14ac:dyDescent="0.15">
      <c r="B9" s="24" t="s">
        <v>141</v>
      </c>
      <c r="C9" s="153"/>
      <c r="D9" s="154"/>
      <c r="E9" s="154"/>
      <c r="F9" s="154"/>
      <c r="G9" s="154"/>
      <c r="H9" s="154"/>
      <c r="I9" s="154"/>
      <c r="J9" s="154"/>
      <c r="K9" s="154"/>
      <c r="L9" s="154"/>
      <c r="M9" s="154"/>
      <c r="N9" s="154"/>
      <c r="O9" s="155"/>
      <c r="AF9" s="4">
        <v>27004</v>
      </c>
    </row>
    <row r="10" spans="2:32" ht="12" customHeight="1" x14ac:dyDescent="0.15">
      <c r="B10" s="2"/>
      <c r="C10" s="134" t="s">
        <v>211</v>
      </c>
      <c r="AF10" s="4">
        <v>27005</v>
      </c>
    </row>
    <row r="11" spans="2:32" ht="20.25" customHeight="1" x14ac:dyDescent="0.15">
      <c r="B11" s="24" t="s">
        <v>142</v>
      </c>
      <c r="C11" s="156"/>
      <c r="D11" s="157"/>
      <c r="E11" s="157"/>
      <c r="F11" s="157"/>
      <c r="G11" s="157"/>
      <c r="H11" s="157"/>
      <c r="I11" s="157"/>
      <c r="J11" s="158"/>
      <c r="O11" s="24" t="s">
        <v>88</v>
      </c>
      <c r="P11" s="156"/>
      <c r="Q11" s="157"/>
      <c r="R11" s="157"/>
      <c r="S11" s="157"/>
      <c r="T11" s="157"/>
      <c r="U11" s="157"/>
      <c r="V11" s="157"/>
      <c r="W11" s="157"/>
      <c r="X11" s="158"/>
      <c r="AF11" s="4">
        <v>27006</v>
      </c>
    </row>
    <row r="12" spans="2:32" ht="12" customHeight="1" x14ac:dyDescent="0.15">
      <c r="B12" s="2"/>
      <c r="C12" s="134" t="s">
        <v>211</v>
      </c>
      <c r="P12" s="134" t="s">
        <v>212</v>
      </c>
      <c r="AF12" s="4">
        <v>27007</v>
      </c>
    </row>
    <row r="13" spans="2:32" ht="20.25" customHeight="1" x14ac:dyDescent="0.15">
      <c r="B13" s="24" t="s">
        <v>0</v>
      </c>
      <c r="C13" s="165"/>
      <c r="D13" s="165"/>
      <c r="E13" s="165"/>
      <c r="F13" s="165"/>
      <c r="G13" s="165"/>
      <c r="H13" s="165"/>
      <c r="I13" s="165"/>
      <c r="J13" s="165"/>
      <c r="K13" s="165"/>
      <c r="L13" s="23"/>
      <c r="Q13" s="40"/>
      <c r="AF13" s="4">
        <v>27008</v>
      </c>
    </row>
    <row r="14" spans="2:32" ht="12" customHeight="1" x14ac:dyDescent="0.15">
      <c r="B14" s="24"/>
      <c r="C14" s="134" t="s">
        <v>213</v>
      </c>
      <c r="L14" s="23"/>
      <c r="Q14" s="40"/>
    </row>
    <row r="15" spans="2:32" ht="20.25" customHeight="1" x14ac:dyDescent="0.15">
      <c r="B15" s="24" t="s">
        <v>135</v>
      </c>
      <c r="C15" s="173"/>
      <c r="D15" s="173"/>
      <c r="E15" s="173"/>
      <c r="F15" s="173"/>
      <c r="G15" s="173"/>
      <c r="H15" s="173"/>
      <c r="I15" s="173"/>
      <c r="J15" s="173"/>
      <c r="K15" s="173"/>
      <c r="O15" s="24" t="s">
        <v>136</v>
      </c>
      <c r="P15" s="165"/>
      <c r="Q15" s="165"/>
      <c r="R15" s="165"/>
      <c r="S15" s="165"/>
      <c r="T15" s="165"/>
      <c r="U15" s="165"/>
      <c r="V15" s="165"/>
      <c r="W15" s="165"/>
      <c r="X15" s="165"/>
      <c r="AF15" s="4">
        <v>27009</v>
      </c>
    </row>
    <row r="16" spans="2:32" ht="12" customHeight="1" x14ac:dyDescent="0.15">
      <c r="B16" s="24"/>
    </row>
    <row r="17" spans="2:32" ht="20.25" customHeight="1" x14ac:dyDescent="0.15">
      <c r="B17" s="24" t="s">
        <v>137</v>
      </c>
      <c r="C17" s="166"/>
      <c r="D17" s="167"/>
      <c r="E17" s="167"/>
      <c r="F17" s="167"/>
      <c r="G17" s="167"/>
      <c r="H17" s="167"/>
      <c r="I17" s="167"/>
      <c r="J17" s="167"/>
      <c r="K17" s="167"/>
      <c r="L17" s="167"/>
      <c r="M17" s="167"/>
      <c r="N17" s="167"/>
      <c r="O17" s="167"/>
      <c r="P17" s="168"/>
      <c r="AF17" s="4">
        <v>27010</v>
      </c>
    </row>
    <row r="18" spans="2:32" ht="20.25" customHeight="1" x14ac:dyDescent="0.15">
      <c r="B18" s="10" t="s">
        <v>16</v>
      </c>
      <c r="N18" s="161"/>
      <c r="O18" s="161"/>
      <c r="P18" s="161"/>
      <c r="Q18" s="161"/>
      <c r="T18" s="172"/>
      <c r="U18" s="172"/>
      <c r="AF18" s="4">
        <v>27011</v>
      </c>
    </row>
    <row r="19" spans="2:32" ht="20.25" customHeight="1" x14ac:dyDescent="0.15">
      <c r="B19" s="10"/>
      <c r="C19" s="4" t="s">
        <v>18</v>
      </c>
      <c r="E19" s="163">
        <f>個人種目!Y106</f>
        <v>0</v>
      </c>
      <c r="F19" s="163"/>
      <c r="G19" s="4" t="s">
        <v>118</v>
      </c>
      <c r="I19" s="4" t="s">
        <v>17</v>
      </c>
      <c r="K19" s="163">
        <f>Q19-E19</f>
        <v>0</v>
      </c>
      <c r="L19" s="163"/>
      <c r="M19" s="4" t="s">
        <v>118</v>
      </c>
      <c r="O19" s="4" t="s">
        <v>19</v>
      </c>
      <c r="Q19" s="163">
        <f>個人種目!Y208</f>
        <v>0</v>
      </c>
      <c r="R19" s="163"/>
      <c r="S19" s="4" t="s">
        <v>118</v>
      </c>
      <c r="W19" s="86"/>
      <c r="AF19" s="4">
        <v>27012</v>
      </c>
    </row>
    <row r="20" spans="2:32" ht="20.25" hidden="1" customHeight="1" x14ac:dyDescent="0.15">
      <c r="B20" s="10"/>
      <c r="T20" s="87"/>
      <c r="U20" s="87"/>
      <c r="AF20" s="4">
        <v>27013</v>
      </c>
    </row>
    <row r="21" spans="2:32" ht="20.25" hidden="1" customHeight="1" x14ac:dyDescent="0.15">
      <c r="B21" s="10"/>
      <c r="H21" s="86"/>
      <c r="I21" s="86"/>
      <c r="AF21" s="4">
        <v>27014</v>
      </c>
    </row>
    <row r="22" spans="2:32" ht="20.25" customHeight="1" x14ac:dyDescent="0.15">
      <c r="B22" s="10" t="s">
        <v>21</v>
      </c>
      <c r="P22" s="25"/>
      <c r="Q22" s="70"/>
      <c r="T22" s="9"/>
      <c r="U22" s="9"/>
      <c r="AF22" s="4">
        <v>27015</v>
      </c>
    </row>
    <row r="23" spans="2:32" ht="20.25" customHeight="1" x14ac:dyDescent="0.15">
      <c r="B23" s="10"/>
      <c r="C23" s="4" t="s">
        <v>18</v>
      </c>
      <c r="E23" s="159">
        <f>個人種目!AB106</f>
        <v>0</v>
      </c>
      <c r="F23" s="159"/>
      <c r="G23" s="4" t="s">
        <v>99</v>
      </c>
      <c r="I23" s="4" t="s">
        <v>17</v>
      </c>
      <c r="K23" s="159">
        <f>個人種目!AB208</f>
        <v>0</v>
      </c>
      <c r="L23" s="159"/>
      <c r="M23" s="4" t="s">
        <v>99</v>
      </c>
      <c r="O23" s="4" t="s">
        <v>19</v>
      </c>
      <c r="P23" s="25"/>
      <c r="Q23" s="159">
        <f>E23+K23</f>
        <v>0</v>
      </c>
      <c r="R23" s="159"/>
      <c r="S23" s="4" t="s">
        <v>99</v>
      </c>
      <c r="AF23" s="4">
        <v>27016</v>
      </c>
    </row>
    <row r="24" spans="2:32" ht="20.25" hidden="1" customHeight="1" x14ac:dyDescent="0.15">
      <c r="B24" s="10"/>
      <c r="U24" s="9"/>
      <c r="AF24" s="4">
        <v>27017</v>
      </c>
    </row>
    <row r="25" spans="2:32" ht="20.25" hidden="1" customHeight="1" x14ac:dyDescent="0.15">
      <c r="B25" s="10"/>
      <c r="O25" s="41"/>
      <c r="U25" s="69"/>
      <c r="V25" s="69"/>
      <c r="AF25" s="4">
        <v>27018</v>
      </c>
    </row>
    <row r="26" spans="2:32" ht="20.25" customHeight="1" x14ac:dyDescent="0.15">
      <c r="B26" s="10" t="s">
        <v>20</v>
      </c>
      <c r="AF26" s="4">
        <v>27019</v>
      </c>
    </row>
    <row r="27" spans="2:32" ht="20.25" customHeight="1" x14ac:dyDescent="0.15">
      <c r="B27" s="10"/>
      <c r="C27" s="4" t="s">
        <v>107</v>
      </c>
      <c r="E27" s="163">
        <f>リレー種目!K19+リレー種目!K47</f>
        <v>0</v>
      </c>
      <c r="F27" s="163"/>
      <c r="G27" s="4" t="s">
        <v>99</v>
      </c>
      <c r="I27" s="4" t="s">
        <v>119</v>
      </c>
      <c r="K27" s="163">
        <f>リレー種目!K33+リレー種目!K61</f>
        <v>0</v>
      </c>
      <c r="L27" s="163"/>
      <c r="M27" s="4" t="s">
        <v>99</v>
      </c>
      <c r="O27" s="89" t="s">
        <v>120</v>
      </c>
      <c r="P27" s="4" t="s">
        <v>120</v>
      </c>
      <c r="R27" s="163">
        <f>リレー種目!K75+リレー種目!K89</f>
        <v>0</v>
      </c>
      <c r="S27" s="163"/>
      <c r="T27" s="4" t="s">
        <v>99</v>
      </c>
      <c r="AF27" s="4">
        <v>27020</v>
      </c>
    </row>
    <row r="28" spans="2:32" ht="20.25" customHeight="1" x14ac:dyDescent="0.15">
      <c r="B28" s="10"/>
      <c r="C28" s="5"/>
      <c r="D28" s="5"/>
      <c r="E28" s="5"/>
      <c r="F28" s="5"/>
      <c r="G28" s="5"/>
      <c r="O28" s="4" t="s">
        <v>19</v>
      </c>
      <c r="Q28" s="163">
        <f>E27+K27+R27</f>
        <v>0</v>
      </c>
      <c r="R28" s="163"/>
      <c r="S28" s="4" t="s">
        <v>99</v>
      </c>
      <c r="AF28" s="4">
        <v>27021</v>
      </c>
    </row>
    <row r="29" spans="2:32" ht="20.25" customHeight="1" x14ac:dyDescent="0.15">
      <c r="B29" s="10"/>
      <c r="P29" s="39"/>
      <c r="Q29" s="39"/>
      <c r="R29" s="39"/>
      <c r="AF29" s="4">
        <v>27022</v>
      </c>
    </row>
    <row r="30" spans="2:32" ht="20.25" customHeight="1" x14ac:dyDescent="0.15">
      <c r="B30" s="10" t="s">
        <v>22</v>
      </c>
      <c r="C30" s="4" t="s">
        <v>85</v>
      </c>
      <c r="H30" s="162">
        <v>1500</v>
      </c>
      <c r="I30" s="162"/>
      <c r="J30" s="162"/>
      <c r="K30" s="4" t="s">
        <v>32</v>
      </c>
      <c r="L30" s="160">
        <f>Q23</f>
        <v>0</v>
      </c>
      <c r="M30" s="161"/>
      <c r="S30" s="4" t="s">
        <v>31</v>
      </c>
      <c r="T30" s="151">
        <f>H30*L30</f>
        <v>0</v>
      </c>
      <c r="U30" s="151"/>
      <c r="V30" s="151"/>
      <c r="W30" s="151"/>
      <c r="X30" s="151"/>
      <c r="AF30" s="4">
        <v>27023</v>
      </c>
    </row>
    <row r="31" spans="2:32" ht="20.25" customHeight="1" x14ac:dyDescent="0.15">
      <c r="B31" s="10"/>
      <c r="C31" s="4" t="s">
        <v>219</v>
      </c>
      <c r="H31" s="162">
        <v>500</v>
      </c>
      <c r="I31" s="162"/>
      <c r="J31" s="162"/>
      <c r="K31" s="4" t="s">
        <v>32</v>
      </c>
      <c r="L31" s="160">
        <f>Q19</f>
        <v>0</v>
      </c>
      <c r="M31" s="161"/>
      <c r="S31" s="4" t="s">
        <v>31</v>
      </c>
      <c r="T31" s="151">
        <f>H31*L31</f>
        <v>0</v>
      </c>
      <c r="U31" s="151"/>
      <c r="V31" s="151"/>
      <c r="W31" s="151"/>
      <c r="X31" s="151"/>
    </row>
    <row r="32" spans="2:32" ht="20.25" customHeight="1" x14ac:dyDescent="0.15">
      <c r="B32" s="10"/>
      <c r="C32" s="164" t="s">
        <v>124</v>
      </c>
      <c r="D32" s="164"/>
      <c r="E32" s="164"/>
      <c r="F32" s="164"/>
      <c r="G32" s="164"/>
      <c r="H32" s="162">
        <v>2000</v>
      </c>
      <c r="I32" s="162"/>
      <c r="J32" s="162"/>
      <c r="K32" s="4" t="s">
        <v>33</v>
      </c>
      <c r="L32" s="160">
        <f>Q28</f>
        <v>0</v>
      </c>
      <c r="M32" s="161"/>
      <c r="S32" s="4" t="s">
        <v>31</v>
      </c>
      <c r="T32" s="151">
        <f>H32*L32</f>
        <v>0</v>
      </c>
      <c r="U32" s="151"/>
      <c r="V32" s="151"/>
      <c r="W32" s="151"/>
      <c r="X32" s="151"/>
      <c r="AF32" s="4">
        <v>27024</v>
      </c>
    </row>
    <row r="33" spans="2:28" ht="20.25" customHeight="1" x14ac:dyDescent="0.15">
      <c r="B33" s="10"/>
      <c r="C33" s="4" t="s">
        <v>24</v>
      </c>
      <c r="S33" s="4" t="s">
        <v>31</v>
      </c>
      <c r="T33" s="144">
        <f>SUM(T30:W32)</f>
        <v>0</v>
      </c>
      <c r="U33" s="144"/>
      <c r="V33" s="144"/>
      <c r="W33" s="144"/>
      <c r="X33" s="144"/>
      <c r="AB33" s="57"/>
    </row>
    <row r="34" spans="2:28" ht="22.5" customHeight="1" x14ac:dyDescent="0.15">
      <c r="C34" s="88"/>
      <c r="D34" s="88"/>
      <c r="E34" s="88"/>
      <c r="F34" s="88"/>
      <c r="G34" s="88"/>
      <c r="H34" s="88"/>
      <c r="N34" s="40"/>
      <c r="AB34" s="57"/>
    </row>
    <row r="35" spans="2:28" ht="22.5" customHeight="1" x14ac:dyDescent="0.15">
      <c r="B35" s="10" t="s">
        <v>214</v>
      </c>
      <c r="C35" s="145"/>
      <c r="D35" s="146"/>
      <c r="E35" s="146"/>
      <c r="F35" s="146"/>
      <c r="G35" s="146"/>
      <c r="H35" s="146"/>
      <c r="I35" s="146"/>
      <c r="J35" s="146"/>
      <c r="K35" s="146"/>
      <c r="L35" s="146"/>
      <c r="M35" s="146"/>
      <c r="N35" s="147"/>
      <c r="P35" s="148"/>
      <c r="Q35" s="149"/>
      <c r="R35" s="149"/>
      <c r="S35" s="149"/>
      <c r="T35" s="150"/>
      <c r="U35" t="s">
        <v>215</v>
      </c>
      <c r="AB35" s="57"/>
    </row>
    <row r="36" spans="2:28" ht="8.1" customHeight="1" x14ac:dyDescent="0.15">
      <c r="C36" s="88"/>
      <c r="D36" s="88"/>
      <c r="E36" s="88"/>
      <c r="F36" s="88"/>
      <c r="G36" s="88"/>
      <c r="H36" s="88"/>
      <c r="N36" s="40"/>
      <c r="AB36" s="57"/>
    </row>
    <row r="37" spans="2:28" ht="22.5" hidden="1" customHeight="1" x14ac:dyDescent="0.15">
      <c r="C37" s="145"/>
      <c r="D37" s="146"/>
      <c r="E37" s="146"/>
      <c r="F37" s="146"/>
      <c r="G37" s="146"/>
      <c r="H37" s="146"/>
      <c r="I37" s="146"/>
      <c r="J37" s="146"/>
      <c r="K37" s="146"/>
      <c r="L37" s="146"/>
      <c r="M37" s="146"/>
      <c r="N37" s="147"/>
      <c r="P37" s="148"/>
      <c r="Q37" s="149"/>
      <c r="R37" s="149"/>
      <c r="S37" s="149"/>
      <c r="T37" s="150"/>
      <c r="AB37" s="57"/>
    </row>
    <row r="38" spans="2:28" ht="22.5" hidden="1" customHeight="1" x14ac:dyDescent="0.15">
      <c r="C38" s="88"/>
      <c r="D38" s="88"/>
      <c r="E38" s="88"/>
      <c r="F38" s="88"/>
      <c r="G38" s="88"/>
      <c r="H38" s="88"/>
      <c r="N38" s="40"/>
      <c r="AB38" s="57"/>
    </row>
    <row r="39" spans="2:28" ht="16.2" x14ac:dyDescent="0.15">
      <c r="B39" s="10" t="s">
        <v>143</v>
      </c>
      <c r="T39" s="90"/>
      <c r="U39" s="90"/>
      <c r="V39" s="90"/>
      <c r="W39" s="90"/>
      <c r="AB39" s="57"/>
    </row>
    <row r="40" spans="2:28" ht="14.4" x14ac:dyDescent="0.15">
      <c r="C40" s="91"/>
      <c r="D40" s="92" t="s">
        <v>146</v>
      </c>
      <c r="E40" s="92"/>
      <c r="F40" s="92"/>
      <c r="G40" s="92"/>
      <c r="H40" s="92"/>
      <c r="I40" s="93"/>
      <c r="J40" s="93"/>
      <c r="K40" s="92"/>
      <c r="L40" s="92"/>
      <c r="M40" s="92"/>
      <c r="N40" s="92"/>
      <c r="O40" s="92"/>
      <c r="P40" s="92"/>
      <c r="Q40" s="92"/>
      <c r="R40" s="92"/>
      <c r="S40" s="92"/>
      <c r="T40" s="92"/>
      <c r="U40" s="92"/>
      <c r="V40" s="92"/>
      <c r="W40" s="94"/>
      <c r="AB40" s="57"/>
    </row>
    <row r="41" spans="2:28" ht="14.4" x14ac:dyDescent="0.15">
      <c r="C41" s="95"/>
      <c r="D41" s="96" t="s">
        <v>147</v>
      </c>
      <c r="E41" s="96"/>
      <c r="F41" s="96"/>
      <c r="G41" s="96"/>
      <c r="H41" s="96"/>
      <c r="I41" s="97"/>
      <c r="J41" s="97"/>
      <c r="K41" s="96"/>
      <c r="L41" s="96"/>
      <c r="M41" s="96"/>
      <c r="N41" s="96"/>
      <c r="O41" s="96"/>
      <c r="P41" s="96"/>
      <c r="Q41" s="96"/>
      <c r="R41" s="96"/>
      <c r="S41" s="96"/>
      <c r="T41" s="96"/>
      <c r="U41" s="96"/>
      <c r="V41" s="96"/>
      <c r="W41" s="98"/>
      <c r="AB41" s="57"/>
    </row>
    <row r="42" spans="2:28" ht="14.4" x14ac:dyDescent="0.15">
      <c r="C42" s="95"/>
      <c r="D42" s="96" t="s">
        <v>148</v>
      </c>
      <c r="E42" s="96"/>
      <c r="F42" s="96"/>
      <c r="G42" s="96"/>
      <c r="H42" s="96"/>
      <c r="I42" s="97"/>
      <c r="J42" s="97"/>
      <c r="K42" s="96"/>
      <c r="L42" s="96"/>
      <c r="M42" s="96"/>
      <c r="N42" s="96"/>
      <c r="O42" s="96"/>
      <c r="P42" s="96"/>
      <c r="Q42" s="96"/>
      <c r="R42" s="96"/>
      <c r="S42" s="96"/>
      <c r="T42" s="96"/>
      <c r="U42" s="96"/>
      <c r="V42" s="96"/>
      <c r="W42" s="98"/>
      <c r="AB42" s="57"/>
    </row>
    <row r="43" spans="2:28" ht="14.4" x14ac:dyDescent="0.15">
      <c r="C43" s="95"/>
      <c r="D43" s="96" t="s">
        <v>149</v>
      </c>
      <c r="E43" s="96"/>
      <c r="F43" s="96"/>
      <c r="G43" s="96"/>
      <c r="H43" s="96"/>
      <c r="I43" s="97"/>
      <c r="J43" s="97"/>
      <c r="K43" s="96"/>
      <c r="L43" s="96"/>
      <c r="M43" s="96"/>
      <c r="N43" s="96"/>
      <c r="O43" s="96"/>
      <c r="P43" s="96"/>
      <c r="Q43" s="96"/>
      <c r="R43" s="96"/>
      <c r="S43" s="96"/>
      <c r="T43" s="96"/>
      <c r="U43" s="96"/>
      <c r="V43" s="96"/>
      <c r="W43" s="98"/>
      <c r="AB43" s="57"/>
    </row>
    <row r="44" spans="2:28" ht="14.4" x14ac:dyDescent="0.15">
      <c r="C44" s="95"/>
      <c r="D44" s="96" t="s">
        <v>150</v>
      </c>
      <c r="E44" s="96"/>
      <c r="F44" s="96"/>
      <c r="G44" s="96"/>
      <c r="H44" s="96"/>
      <c r="I44" s="97"/>
      <c r="J44" s="97"/>
      <c r="K44" s="96"/>
      <c r="L44" s="96"/>
      <c r="M44" s="96"/>
      <c r="N44" s="96"/>
      <c r="O44" s="96"/>
      <c r="P44" s="96"/>
      <c r="Q44" s="96"/>
      <c r="R44" s="96"/>
      <c r="S44" s="96"/>
      <c r="T44" s="96"/>
      <c r="U44" s="96"/>
      <c r="V44" s="96"/>
      <c r="W44" s="98"/>
      <c r="AB44" s="57"/>
    </row>
    <row r="45" spans="2:28" ht="14.4" x14ac:dyDescent="0.15">
      <c r="C45" s="95"/>
      <c r="D45" s="96" t="s">
        <v>151</v>
      </c>
      <c r="E45" s="96"/>
      <c r="F45" s="96"/>
      <c r="G45" s="96"/>
      <c r="H45" s="96"/>
      <c r="I45" s="97"/>
      <c r="J45" s="97"/>
      <c r="K45" s="96"/>
      <c r="L45" s="96"/>
      <c r="M45" s="96"/>
      <c r="N45" s="96"/>
      <c r="O45" s="96"/>
      <c r="P45" s="96"/>
      <c r="Q45" s="96"/>
      <c r="R45" s="96"/>
      <c r="S45" s="96"/>
      <c r="T45" s="96"/>
      <c r="U45" s="96"/>
      <c r="V45" s="96"/>
      <c r="W45" s="98"/>
      <c r="AB45" s="57"/>
    </row>
    <row r="46" spans="2:28" ht="14.4" x14ac:dyDescent="0.15">
      <c r="C46" s="95"/>
      <c r="D46" s="99" t="s">
        <v>152</v>
      </c>
      <c r="E46" s="99"/>
      <c r="F46" s="99"/>
      <c r="G46" s="99"/>
      <c r="H46" s="99"/>
      <c r="I46" s="100"/>
      <c r="J46" s="100"/>
      <c r="K46" s="99"/>
      <c r="L46" s="99"/>
      <c r="M46" s="99"/>
      <c r="N46" s="99"/>
      <c r="O46" s="99"/>
      <c r="P46" s="99"/>
      <c r="Q46" s="99"/>
      <c r="R46" s="99"/>
      <c r="S46" s="99"/>
      <c r="T46" s="99"/>
      <c r="U46" s="99"/>
      <c r="V46" s="99"/>
      <c r="W46" s="98"/>
      <c r="AB46" s="57"/>
    </row>
    <row r="47" spans="2:28" ht="21" customHeight="1" x14ac:dyDescent="0.15">
      <c r="C47" s="95"/>
      <c r="E47" s="99"/>
      <c r="F47" s="135" t="s">
        <v>216</v>
      </c>
      <c r="G47" s="135"/>
      <c r="H47" s="135"/>
      <c r="I47" s="136"/>
      <c r="J47" s="136"/>
      <c r="K47" s="135"/>
      <c r="L47" s="135"/>
      <c r="M47" s="135"/>
      <c r="N47" s="135"/>
      <c r="O47" s="135"/>
      <c r="P47" s="135"/>
      <c r="Q47" s="135"/>
      <c r="R47" s="135"/>
      <c r="S47" s="135"/>
      <c r="T47" s="135"/>
      <c r="U47" s="135"/>
      <c r="V47" s="135"/>
      <c r="W47" s="137"/>
      <c r="AB47" s="57"/>
    </row>
    <row r="48" spans="2:28" ht="21.9" customHeight="1" x14ac:dyDescent="0.15">
      <c r="C48" s="104" t="s">
        <v>144</v>
      </c>
      <c r="D48" s="105"/>
      <c r="E48" s="107"/>
      <c r="F48" s="138" t="s">
        <v>217</v>
      </c>
      <c r="G48" s="138"/>
      <c r="H48" s="138"/>
      <c r="I48" s="138"/>
      <c r="J48" s="138"/>
      <c r="K48" s="138"/>
      <c r="L48" s="138"/>
      <c r="M48" s="138"/>
      <c r="N48" s="138"/>
      <c r="O48" s="138"/>
      <c r="P48" s="138"/>
      <c r="Q48" s="138"/>
      <c r="R48" s="138"/>
      <c r="S48" s="138"/>
      <c r="T48" s="139"/>
      <c r="U48" s="139"/>
      <c r="V48" s="139"/>
      <c r="W48" s="140"/>
      <c r="AB48" s="57"/>
    </row>
    <row r="49" spans="3:28" ht="21" hidden="1" x14ac:dyDescent="0.15">
      <c r="C49" s="95"/>
      <c r="E49" s="101"/>
      <c r="F49" s="141" t="s">
        <v>153</v>
      </c>
      <c r="G49" s="141"/>
      <c r="H49" s="141"/>
      <c r="I49" s="141"/>
      <c r="J49" s="141"/>
      <c r="K49" s="141"/>
      <c r="L49" s="141"/>
      <c r="M49" s="141"/>
      <c r="N49" s="141"/>
      <c r="O49" s="141"/>
      <c r="P49" s="141"/>
      <c r="Q49" s="141"/>
      <c r="R49" s="141"/>
      <c r="S49" s="141"/>
      <c r="T49" s="141"/>
      <c r="U49" s="141"/>
      <c r="V49" s="141"/>
      <c r="W49" s="102"/>
      <c r="AB49" s="57"/>
    </row>
    <row r="50" spans="3:28" ht="21.9" hidden="1" customHeight="1" x14ac:dyDescent="0.15">
      <c r="C50" s="95" t="s">
        <v>145</v>
      </c>
      <c r="E50" s="101"/>
      <c r="F50" s="142"/>
      <c r="G50" s="142"/>
      <c r="H50" s="142"/>
      <c r="I50" s="142"/>
      <c r="J50" s="142"/>
      <c r="K50" s="142"/>
      <c r="L50" s="142"/>
      <c r="M50" s="142"/>
      <c r="N50" s="142"/>
      <c r="O50" s="142"/>
      <c r="P50" s="142"/>
      <c r="Q50" s="142"/>
      <c r="R50" s="142"/>
      <c r="S50" s="142"/>
      <c r="T50" s="142"/>
      <c r="U50" s="142"/>
      <c r="V50" s="142"/>
      <c r="W50" s="102"/>
      <c r="AB50" s="57"/>
    </row>
    <row r="51" spans="3:28" ht="21" hidden="1" x14ac:dyDescent="0.15">
      <c r="C51" s="95"/>
      <c r="E51" s="101"/>
      <c r="F51" s="103"/>
      <c r="G51" s="103"/>
      <c r="H51" s="103"/>
      <c r="I51" s="103"/>
      <c r="J51" s="103"/>
      <c r="K51" s="103"/>
      <c r="L51" s="103"/>
      <c r="M51" s="103"/>
      <c r="N51" s="103"/>
      <c r="O51" s="103"/>
      <c r="P51" s="103"/>
      <c r="Q51" s="103"/>
      <c r="R51" s="103"/>
      <c r="S51" s="103"/>
      <c r="T51" s="103"/>
      <c r="U51" s="103"/>
      <c r="V51" s="103"/>
      <c r="W51" s="102"/>
      <c r="AB51" s="57"/>
    </row>
    <row r="52" spans="3:28" ht="21.9" hidden="1" customHeight="1" x14ac:dyDescent="0.25">
      <c r="C52" s="95" t="s">
        <v>138</v>
      </c>
      <c r="E52" s="101" ph="1"/>
      <c r="F52" s="143"/>
      <c r="G52" s="143"/>
      <c r="H52" s="143"/>
      <c r="I52" s="143"/>
      <c r="J52" s="143"/>
      <c r="K52" s="143"/>
      <c r="L52" s="143"/>
      <c r="M52" s="143"/>
      <c r="N52" s="143"/>
      <c r="O52" s="143"/>
      <c r="P52" s="143"/>
      <c r="Q52" s="143"/>
      <c r="R52" s="143"/>
      <c r="S52" s="143"/>
      <c r="T52" s="143"/>
      <c r="U52" s="143"/>
      <c r="V52" s="143"/>
      <c r="W52" s="102"/>
      <c r="AB52" s="57"/>
    </row>
    <row r="53" spans="3:28" ht="21.9" hidden="1" customHeight="1" x14ac:dyDescent="0.15">
      <c r="C53" s="104"/>
      <c r="D53" s="105"/>
      <c r="E53" s="105"/>
      <c r="F53" s="48" t="s">
        <v>154</v>
      </c>
      <c r="G53" s="105"/>
      <c r="H53" s="105"/>
      <c r="I53" s="105"/>
      <c r="J53" s="105"/>
      <c r="K53" s="105"/>
      <c r="L53" s="105"/>
      <c r="M53" s="105"/>
      <c r="N53" s="105"/>
      <c r="O53" s="105"/>
      <c r="P53" s="105"/>
      <c r="Q53" s="105"/>
      <c r="R53" s="105"/>
      <c r="S53" s="105"/>
      <c r="T53" s="105"/>
      <c r="U53" s="105"/>
      <c r="V53" s="105"/>
      <c r="W53" s="106"/>
      <c r="AB53" s="57"/>
    </row>
    <row r="54" spans="3:28" ht="10.5" hidden="1" customHeight="1" x14ac:dyDescent="0.15"/>
    <row r="55" spans="3:28" ht="14.4" hidden="1" x14ac:dyDescent="0.15">
      <c r="AB55" s="57"/>
    </row>
    <row r="56" spans="3:28" ht="13.95" customHeight="1" x14ac:dyDescent="0.15">
      <c r="X56" s="40" t="s">
        <v>210</v>
      </c>
    </row>
    <row r="71" spans="5:5" ht="22.5" customHeight="1" x14ac:dyDescent="0.2">
      <c r="E71" s="4" ph="1"/>
    </row>
    <row r="72" spans="5:5" ht="22.5" customHeight="1" x14ac:dyDescent="0.2">
      <c r="E72" s="4" ph="1"/>
    </row>
  </sheetData>
  <sheetProtection algorithmName="SHA-512" hashValue="Ee/AYpcQjta+IrpWXWuDcnknT2LiFt3ioCwjPK7m5dmQo+F4GRXlsSDhql1P7MlYEk3CGUL8WFtiHMYQENDksA==" saltValue="uVnkU/UYz6Sfgub2z0HyiA==" spinCount="100000" sheet="1" selectLockedCells="1"/>
  <mergeCells count="41">
    <mergeCell ref="L31:M31"/>
    <mergeCell ref="T31:X31"/>
    <mergeCell ref="K27:L27"/>
    <mergeCell ref="Q28:R28"/>
    <mergeCell ref="R27:S27"/>
    <mergeCell ref="T30:X30"/>
    <mergeCell ref="U1:X1"/>
    <mergeCell ref="T8:X8"/>
    <mergeCell ref="C13:K13"/>
    <mergeCell ref="E19:F19"/>
    <mergeCell ref="K19:L19"/>
    <mergeCell ref="Q19:R19"/>
    <mergeCell ref="P18:Q18"/>
    <mergeCell ref="T18:U18"/>
    <mergeCell ref="N18:O18"/>
    <mergeCell ref="C11:J11"/>
    <mergeCell ref="C15:K15"/>
    <mergeCell ref="T32:X32"/>
    <mergeCell ref="L4:X4"/>
    <mergeCell ref="C9:O9"/>
    <mergeCell ref="P11:X11"/>
    <mergeCell ref="E23:F23"/>
    <mergeCell ref="K23:L23"/>
    <mergeCell ref="L32:M32"/>
    <mergeCell ref="H30:J30"/>
    <mergeCell ref="Q23:R23"/>
    <mergeCell ref="E27:F27"/>
    <mergeCell ref="H32:J32"/>
    <mergeCell ref="L30:M30"/>
    <mergeCell ref="C32:G32"/>
    <mergeCell ref="P15:X15"/>
    <mergeCell ref="C17:P17"/>
    <mergeCell ref="H31:J31"/>
    <mergeCell ref="F49:V49"/>
    <mergeCell ref="F50:V50"/>
    <mergeCell ref="F52:V52"/>
    <mergeCell ref="T33:X33"/>
    <mergeCell ref="C35:N35"/>
    <mergeCell ref="P35:T35"/>
    <mergeCell ref="C37:N37"/>
    <mergeCell ref="P37:T37"/>
  </mergeCells>
  <phoneticPr fontId="2"/>
  <dataValidations xWindow="344" yWindow="836" count="13">
    <dataValidation imeMode="on" allowBlank="1" showInputMessage="1" showErrorMessage="1" promptTitle="申込責任者名" prompt="申込責任者名を入力して下さい。" sqref="C13:K13" xr:uid="{00000000-0002-0000-0000-000000000000}"/>
    <dataValidation type="whole" allowBlank="1" showInputMessage="1" showErrorMessage="1" promptTitle="特別参加者数" sqref="N24" xr:uid="{00000000-0002-0000-0000-000001000000}">
      <formula1>0</formula1>
      <formula2>40</formula2>
    </dataValidation>
    <dataValidation type="whole" imeMode="off" allowBlank="1" showInputMessage="1" showErrorMessage="1" prompt="特別参加者数を入力して下さい。" sqref="N18:O18" xr:uid="{00000000-0002-0000-0000-000002000000}">
      <formula1>0</formula1>
      <formula2>40</formula2>
    </dataValidation>
    <dataValidation imeMode="off" allowBlank="1" showInputMessage="1" showErrorMessage="1" promptTitle="特別参加種目数" prompt="特別参加者の種目数を入力して下さい。" sqref="N22:O22" xr:uid="{00000000-0002-0000-0000-000003000000}"/>
    <dataValidation imeMode="on" allowBlank="1" showInputMessage="1" showErrorMessage="1" promptTitle="チーム名" prompt="チーム名称を選択してください。" sqref="C9:O9" xr:uid="{00000000-0002-0000-0000-000004000000}"/>
    <dataValidation imeMode="halfKatakana" allowBlank="1" showInputMessage="1" showErrorMessage="1" promptTitle="電話番号" prompt="電話番号を入力して下さい。" sqref="C15:K15" xr:uid="{00000000-0002-0000-0000-000005000000}"/>
    <dataValidation imeMode="halfKatakana" allowBlank="1" showInputMessage="1" showErrorMessage="1" promptTitle="携帯番号" prompt="連絡先の携帯番号を入力して下さい。" sqref="P15:X15" xr:uid="{00000000-0002-0000-0000-000006000000}"/>
    <dataValidation imeMode="halfAlpha" allowBlank="1" showInputMessage="1" showErrorMessage="1" promptTitle="メールアドレス" prompt="メールアドレスを入力してください。" sqref="C17" xr:uid="{00000000-0002-0000-0000-000007000000}"/>
    <dataValidation allowBlank="1" showInputMessage="1" showErrorMessage="1" promptTitle="電話番号" prompt="日中に連絡がとれる電話番号を入力してください。" sqref="F52:V52" xr:uid="{00000000-0002-0000-0000-000008000000}"/>
    <dataValidation allowBlank="1" showInputMessage="1" showErrorMessage="1" promptTitle="責任者" prompt="必ず押印してください。" sqref="F48 T48" xr:uid="{00000000-0002-0000-0000-000009000000}"/>
    <dataValidation imeMode="hiragana" allowBlank="1" showInputMessage="1" showErrorMessage="1" promptTitle="競技役員氏名" prompt="競技役員の氏名を入力してください。" sqref="C35:N35 C37:N37" xr:uid="{00000000-0002-0000-0000-00000A000000}"/>
    <dataValidation imeMode="hiragana" allowBlank="1" showInputMessage="1" showErrorMessage="1" promptTitle="希望役員" prompt="希望役職を入力してください。" sqref="P35:T35 P37:T37" xr:uid="{00000000-0002-0000-0000-00000B000000}"/>
    <dataValidation imeMode="halfKatakana" allowBlank="1" showInputMessage="1" showErrorMessage="1" sqref="P11:X11" xr:uid="{00000000-0002-0000-0000-00000C000000}"/>
  </dataValidations>
  <pageMargins left="0.39370078740157483" right="0.39370078740157483" top="0.59055118110236227" bottom="0.59055118110236227" header="0.51181102362204722" footer="0.51181102362204722"/>
  <pageSetup paperSize="9" scale="96"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D209"/>
  <sheetViews>
    <sheetView showGridLines="0" zoomScaleNormal="100" workbookViewId="0">
      <pane xSplit="4" ySplit="5" topLeftCell="E6" activePane="bottomRight" state="frozen"/>
      <selection pane="topRight" activeCell="F1" sqref="F1"/>
      <selection pane="bottomLeft" activeCell="A6" sqref="A6"/>
      <selection pane="bottomRight" activeCell="B6" sqref="B6"/>
    </sheetView>
  </sheetViews>
  <sheetFormatPr defaultColWidth="9.109375" defaultRowHeight="16.5" customHeight="1" x14ac:dyDescent="0.15"/>
  <cols>
    <col min="1" max="1" width="4.6640625" style="70" customWidth="1"/>
    <col min="2" max="2" width="14.109375" style="4" customWidth="1"/>
    <col min="3" max="4" width="13.5546875" style="4" customWidth="1"/>
    <col min="5" max="6" width="13" style="4" customWidth="1"/>
    <col min="7" max="7" width="19.6640625" style="5" customWidth="1"/>
    <col min="8" max="8" width="11.6640625" style="4" customWidth="1"/>
    <col min="9" max="9" width="19.6640625" style="4" customWidth="1"/>
    <col min="10" max="10" width="11.6640625" style="4" customWidth="1"/>
    <col min="11" max="11" width="19.6640625" style="4" customWidth="1"/>
    <col min="12" max="12" width="11.6640625" style="4" customWidth="1"/>
    <col min="13" max="13" width="19.6640625" style="4" hidden="1" customWidth="1"/>
    <col min="14" max="14" width="11.6640625" style="4" hidden="1" customWidth="1"/>
    <col min="15" max="15" width="6.88671875" style="4" customWidth="1"/>
    <col min="16" max="16" width="6.33203125" style="4" hidden="1" customWidth="1"/>
    <col min="17" max="17" width="6.44140625" style="4" customWidth="1"/>
    <col min="18" max="21" width="6.33203125" style="4" hidden="1" customWidth="1"/>
    <col min="22" max="23" width="9.109375" style="4" hidden="1" customWidth="1"/>
    <col min="24" max="24" width="5.44140625" style="4" hidden="1" customWidth="1"/>
    <col min="25" max="26" width="5" style="4" hidden="1" customWidth="1"/>
    <col min="27" max="27" width="16" style="4" hidden="1" customWidth="1"/>
    <col min="28" max="28" width="5.6640625" style="4" hidden="1" customWidth="1"/>
    <col min="29" max="29" width="6.6640625" style="70" hidden="1" customWidth="1"/>
    <col min="30" max="30" width="5.6640625" style="4" hidden="1" customWidth="1"/>
    <col min="31" max="31" width="19.5546875" style="4" hidden="1" customWidth="1"/>
    <col min="32" max="35" width="3.109375" style="4" hidden="1" customWidth="1"/>
    <col min="36" max="39" width="4.88671875" style="4" hidden="1" customWidth="1"/>
    <col min="40" max="43" width="11.5546875" style="4" hidden="1" customWidth="1"/>
    <col min="44" max="47" width="3.109375" style="4" hidden="1" customWidth="1"/>
    <col min="48" max="53" width="9.109375" style="4" hidden="1" customWidth="1"/>
    <col min="54" max="54" width="23.44140625" style="4" hidden="1" customWidth="1"/>
    <col min="55" max="56" width="9.109375" style="4" hidden="1" customWidth="1"/>
    <col min="57" max="70" width="9.109375" style="4" customWidth="1"/>
    <col min="71" max="16384" width="9.109375" style="4"/>
  </cols>
  <sheetData>
    <row r="1" spans="1:55" ht="16.5" customHeight="1" x14ac:dyDescent="0.15">
      <c r="A1" s="84" t="str">
        <f>申込書!B2</f>
        <v>第78回横浜市民大会(中学・一般の部)</v>
      </c>
      <c r="O1" s="11"/>
      <c r="U1" s="40" t="s">
        <v>90</v>
      </c>
      <c r="V1" s="174">
        <f>申込書!L4</f>
        <v>45137</v>
      </c>
      <c r="W1" s="174"/>
    </row>
    <row r="2" spans="1:55" ht="16.5" customHeight="1" x14ac:dyDescent="0.15">
      <c r="B2" s="46"/>
      <c r="C2" s="46"/>
      <c r="D2" s="46"/>
      <c r="E2" s="46"/>
      <c r="F2" s="46"/>
      <c r="G2" s="46"/>
      <c r="H2" s="46"/>
      <c r="I2" s="46"/>
      <c r="J2" s="46"/>
      <c r="K2" s="46"/>
      <c r="L2" s="46"/>
      <c r="M2" s="46"/>
      <c r="N2" s="46"/>
      <c r="O2" s="46"/>
      <c r="P2" s="46"/>
      <c r="Q2" s="46"/>
      <c r="R2" s="46"/>
      <c r="S2" s="46"/>
      <c r="T2" s="46"/>
      <c r="U2" s="40" t="s">
        <v>91</v>
      </c>
      <c r="V2" s="174">
        <f>DATE(YEAR(V1),4,1)</f>
        <v>45017</v>
      </c>
      <c r="W2" s="174"/>
      <c r="AB2" s="46"/>
    </row>
    <row r="3" spans="1:55" ht="16.5" customHeight="1" x14ac:dyDescent="0.15">
      <c r="A3" s="59"/>
      <c r="B3" s="59" t="str">
        <f>IF(申込書!C9="","「申込書」シートでチーム名を選択して下さい。",申込書!C9)</f>
        <v>「申込書」シートでチーム名を選択して下さい。</v>
      </c>
      <c r="C3" s="2"/>
      <c r="D3" s="2"/>
      <c r="E3" s="2"/>
      <c r="F3" s="2"/>
      <c r="G3" s="2"/>
      <c r="H3" s="64"/>
      <c r="I3" s="64"/>
      <c r="J3" s="64"/>
      <c r="K3" s="64"/>
      <c r="L3" s="64"/>
      <c r="M3" s="64"/>
      <c r="N3" s="64"/>
    </row>
    <row r="4" spans="1:55" s="70" customFormat="1" ht="16.5" customHeight="1" x14ac:dyDescent="0.15">
      <c r="A4" s="71" t="s">
        <v>2</v>
      </c>
      <c r="B4" s="71" t="s">
        <v>1</v>
      </c>
      <c r="C4" s="71" t="s">
        <v>3</v>
      </c>
      <c r="D4" s="71" t="s">
        <v>4</v>
      </c>
      <c r="E4" s="71" t="s">
        <v>5</v>
      </c>
      <c r="F4" s="71" t="s">
        <v>6</v>
      </c>
      <c r="G4" s="176" t="s">
        <v>78</v>
      </c>
      <c r="H4" s="177"/>
      <c r="I4" s="176" t="s">
        <v>79</v>
      </c>
      <c r="J4" s="177"/>
      <c r="K4" s="176" t="s">
        <v>80</v>
      </c>
      <c r="L4" s="177"/>
      <c r="M4" s="176" t="s">
        <v>86</v>
      </c>
      <c r="N4" s="177"/>
      <c r="O4" s="71" t="s">
        <v>14</v>
      </c>
      <c r="P4" s="71" t="s">
        <v>15</v>
      </c>
      <c r="Q4" s="71" t="s">
        <v>81</v>
      </c>
      <c r="S4" s="70" t="s">
        <v>92</v>
      </c>
      <c r="AB4" s="7" t="s">
        <v>100</v>
      </c>
      <c r="AE4" s="70" t="s">
        <v>77</v>
      </c>
      <c r="AF4" s="175" t="s">
        <v>57</v>
      </c>
      <c r="AG4" s="175"/>
      <c r="AH4" s="175"/>
      <c r="AI4" s="175"/>
      <c r="AJ4" s="175" t="s">
        <v>58</v>
      </c>
      <c r="AK4" s="175"/>
      <c r="AL4" s="175"/>
      <c r="AM4" s="175"/>
      <c r="AN4" s="175" t="s">
        <v>61</v>
      </c>
      <c r="AO4" s="175"/>
      <c r="AP4" s="175"/>
      <c r="AQ4" s="175"/>
      <c r="AR4" s="175" t="s">
        <v>34</v>
      </c>
      <c r="AS4" s="175"/>
      <c r="AT4" s="175"/>
      <c r="AU4" s="175"/>
    </row>
    <row r="5" spans="1:55" ht="16.5" customHeight="1" x14ac:dyDescent="0.15">
      <c r="A5" s="2" t="s">
        <v>25</v>
      </c>
      <c r="G5" s="43" t="s">
        <v>115</v>
      </c>
      <c r="H5" s="71" t="s">
        <v>13</v>
      </c>
      <c r="I5" s="43" t="s">
        <v>115</v>
      </c>
      <c r="J5" s="71" t="s">
        <v>13</v>
      </c>
      <c r="K5" s="43" t="s">
        <v>115</v>
      </c>
      <c r="L5" s="71" t="s">
        <v>13</v>
      </c>
      <c r="M5" s="43" t="s">
        <v>115</v>
      </c>
      <c r="N5" s="71" t="s">
        <v>13</v>
      </c>
      <c r="O5" s="50"/>
      <c r="P5" s="50"/>
      <c r="Q5" s="50"/>
      <c r="S5" s="70" t="s">
        <v>93</v>
      </c>
      <c r="T5" s="4" t="s">
        <v>94</v>
      </c>
      <c r="U5" s="4" t="s">
        <v>92</v>
      </c>
      <c r="X5" s="5" t="s">
        <v>98</v>
      </c>
      <c r="Y5" s="4">
        <v>0</v>
      </c>
      <c r="Z5" s="5" t="s">
        <v>106</v>
      </c>
      <c r="AB5" s="7" t="s">
        <v>101</v>
      </c>
      <c r="AC5" s="7" t="s">
        <v>95</v>
      </c>
      <c r="AD5" s="70" t="s">
        <v>75</v>
      </c>
      <c r="AF5" s="50" t="s">
        <v>27</v>
      </c>
      <c r="AG5" s="50" t="s">
        <v>28</v>
      </c>
      <c r="AH5" s="50" t="s">
        <v>29</v>
      </c>
      <c r="AI5" s="50" t="s">
        <v>30</v>
      </c>
      <c r="AJ5" s="71" t="s">
        <v>27</v>
      </c>
      <c r="AK5" s="71" t="s">
        <v>28</v>
      </c>
      <c r="AL5" s="71" t="s">
        <v>29</v>
      </c>
      <c r="AM5" s="71" t="s">
        <v>30</v>
      </c>
      <c r="AN5" s="71" t="s">
        <v>27</v>
      </c>
      <c r="AO5" s="71" t="s">
        <v>28</v>
      </c>
      <c r="AP5" s="71" t="s">
        <v>29</v>
      </c>
      <c r="AQ5" s="71" t="s">
        <v>30</v>
      </c>
      <c r="AR5" s="50" t="s">
        <v>27</v>
      </c>
      <c r="AS5" s="50" t="s">
        <v>28</v>
      </c>
      <c r="AT5" s="50" t="s">
        <v>29</v>
      </c>
      <c r="AU5" s="50" t="s">
        <v>30</v>
      </c>
      <c r="AV5" s="70" t="s">
        <v>93</v>
      </c>
      <c r="AW5" s="70" t="s">
        <v>94</v>
      </c>
      <c r="AX5" s="70" t="s">
        <v>92</v>
      </c>
      <c r="AY5" s="70" t="s">
        <v>92</v>
      </c>
      <c r="AZ5" s="70" t="s">
        <v>87</v>
      </c>
      <c r="BA5" s="4" t="s">
        <v>95</v>
      </c>
    </row>
    <row r="6" spans="1:55" ht="16.5" customHeight="1" x14ac:dyDescent="0.15">
      <c r="A6" s="71" t="str">
        <f>IF(B6="","",1)</f>
        <v/>
      </c>
      <c r="B6" s="31"/>
      <c r="C6" s="32"/>
      <c r="D6" s="32"/>
      <c r="E6" s="32"/>
      <c r="F6" s="32"/>
      <c r="G6" s="56"/>
      <c r="H6" s="44"/>
      <c r="I6" s="56"/>
      <c r="J6" s="44"/>
      <c r="K6" s="56"/>
      <c r="L6" s="44"/>
      <c r="M6" s="56"/>
      <c r="N6" s="44"/>
      <c r="O6" s="71" t="str">
        <f t="shared" ref="O6" si="0">IF(B6="","",DATEDIF(B6,$V$1,"Y") )</f>
        <v/>
      </c>
      <c r="P6" s="75" t="str">
        <f>IF(B6="","",VLOOKUP(O6,$AV$6:$AZ$105,5,0))</f>
        <v/>
      </c>
      <c r="Q6" s="75" t="str">
        <f>IF(B6="","",VLOOKUP(S6,$AV$6:$BA$105,4,0))</f>
        <v/>
      </c>
      <c r="R6" s="8"/>
      <c r="S6" s="70" t="str">
        <f t="shared" ref="S6" si="1">IF(B6="","",DATEDIF(B6,$V$2,"Y") )</f>
        <v/>
      </c>
      <c r="T6" s="4" t="str">
        <f>IF(B6="","",VLOOKUP(S6,$AV$6:$AX$105,2,0))</f>
        <v/>
      </c>
      <c r="U6" s="4" t="str">
        <f>IF(B6="","",VLOOKUP(S6,$AV$6:$AX$105,3,0))</f>
        <v/>
      </c>
      <c r="V6" s="4" t="str">
        <f t="shared" ref="V6" si="2">TRIM(C6)</f>
        <v/>
      </c>
      <c r="W6" s="4" t="str">
        <f t="shared" ref="W6" si="3">TRIM(D6)</f>
        <v/>
      </c>
      <c r="X6" s="4">
        <f t="shared" ref="X6:X37" si="4">LEN(V6)+LEN(W6)</f>
        <v>0</v>
      </c>
      <c r="Y6" s="4">
        <f>Y5+IF(AA6="",0,1)</f>
        <v>0</v>
      </c>
      <c r="Z6" s="4" t="str">
        <f>IF(AA6="","",Y6)</f>
        <v/>
      </c>
      <c r="AA6" s="4" t="str">
        <f t="shared" ref="AA6:AA37" si="5">V6&amp;IF(OR(X6&gt;4,X6=0),"",REPT("  ",5-X6))&amp;W6</f>
        <v/>
      </c>
      <c r="AB6" s="9">
        <f>COUNTA(G6,I6,K6,M6)</f>
        <v>0</v>
      </c>
      <c r="AC6" s="70" t="str">
        <f>IF(P6="","",VLOOKUP(O6,$AV$6:$BA$105,6,0))</f>
        <v/>
      </c>
      <c r="AD6" s="4">
        <v>0</v>
      </c>
      <c r="AE6" s="4" t="str">
        <f>TRIM(ASC(E6))&amp;" "&amp;TRIM(ASC(F6))</f>
        <v xml:space="preserve"> </v>
      </c>
      <c r="AF6" s="4" t="str">
        <f t="shared" ref="AF6:AF41" si="6">IF(G6="","",VLOOKUP(G6,$BB$6:$BC$20,2,0))</f>
        <v/>
      </c>
      <c r="AG6" s="4" t="str">
        <f t="shared" ref="AG6:AG41" si="7">IF(I6="","",VLOOKUP(I6,$BB$6:$BC$20,2,0))</f>
        <v/>
      </c>
      <c r="AH6" s="4" t="str">
        <f t="shared" ref="AH6:AH41" si="8">IF(K6="","",VLOOKUP(K6,$BB$6:$BC$20,2,0))</f>
        <v/>
      </c>
      <c r="AI6" s="4" t="str">
        <f t="shared" ref="AI6:AI41" si="9">IF(M6="","",VLOOKUP(M6,$BB$6:$BC$20,2,0))</f>
        <v/>
      </c>
      <c r="AJ6" s="4" t="str">
        <f t="shared" ref="AJ6:AJ41" si="10">IF(G6="","",VALUE(LEFT(G6,3)))</f>
        <v/>
      </c>
      <c r="AK6" s="4" t="str">
        <f t="shared" ref="AK6:AK41" si="11">IF(I6="","",VALUE(LEFT(I6,3)))</f>
        <v/>
      </c>
      <c r="AL6" s="4" t="str">
        <f t="shared" ref="AL6:AL41" si="12">IF(K6="","",VALUE(LEFT(K6,3)))</f>
        <v/>
      </c>
      <c r="AM6" s="4" t="str">
        <f t="shared" ref="AM6:AM41" si="13">IF(M6="","",VALUE(LEFT(M6,3)))</f>
        <v/>
      </c>
      <c r="AN6" s="4" t="str">
        <f t="shared" ref="AN6:AN41" si="14">IF(H6="","999:99.99"," "&amp;LEFT(RIGHT("  "&amp;TEXT(H6,"0.00"),7),2)&amp;":"&amp;RIGHT(TEXT(H6,"0.00"),5))</f>
        <v>999:99.99</v>
      </c>
      <c r="AO6" s="4" t="str">
        <f t="shared" ref="AO6:AO41" si="15">IF(J6="","999:99.99"," "&amp;LEFT(RIGHT("  "&amp;TEXT(J6,"0.00"),7),2)&amp;":"&amp;RIGHT(TEXT(J6,"0.00"),5))</f>
        <v>999:99.99</v>
      </c>
      <c r="AP6" s="4" t="str">
        <f t="shared" ref="AP6:AP41" si="16">IF(L6="","999:99.99"," "&amp;LEFT(RIGHT("  "&amp;TEXT(L6,"0.00"),7),2)&amp;":"&amp;RIGHT(TEXT(L6,"0.00"),5))</f>
        <v>999:99.99</v>
      </c>
      <c r="AQ6" s="4" t="str">
        <f t="shared" ref="AQ6:AQ41" si="17">IF(N6="","999:99.99"," "&amp;LEFT(RIGHT("  "&amp;TEXT(N6,"0.00"),7),2)&amp;":"&amp;RIGHT(TEXT(N6,"0.00"),5))</f>
        <v>999:99.99</v>
      </c>
      <c r="AR6" s="4">
        <f>IF(G6="",0,1)*IF(OR(G6=I6,G6=K6,G6=M6),1,0)</f>
        <v>0</v>
      </c>
      <c r="AS6" s="4">
        <f>IF(I6="",0,1)*IF(OR(I6=G6,I6=K6,I6=M6),1,0)</f>
        <v>0</v>
      </c>
      <c r="AT6" s="4">
        <f>IF(K6="",0,1)*IF(OR(K6=G6,K6=I6,K6=M6),1,0)</f>
        <v>0</v>
      </c>
      <c r="AU6" s="4">
        <f>IF(M6="",0,1)*IF(OR(M6=G6,M6=I6,M6=K6),1,0)</f>
        <v>0</v>
      </c>
      <c r="AV6" s="4">
        <v>1</v>
      </c>
      <c r="AW6" s="4">
        <v>0</v>
      </c>
      <c r="BB6" s="17" t="s">
        <v>113</v>
      </c>
      <c r="BC6" s="6">
        <v>1</v>
      </c>
    </row>
    <row r="7" spans="1:55" ht="16.5" customHeight="1" x14ac:dyDescent="0.15">
      <c r="A7" s="71" t="str">
        <f>IF(B7="","",A6+1)</f>
        <v/>
      </c>
      <c r="B7" s="31"/>
      <c r="C7" s="32"/>
      <c r="D7" s="32"/>
      <c r="E7" s="32"/>
      <c r="F7" s="32"/>
      <c r="G7" s="56"/>
      <c r="H7" s="44"/>
      <c r="I7" s="56"/>
      <c r="J7" s="44"/>
      <c r="K7" s="56"/>
      <c r="L7" s="44"/>
      <c r="M7" s="56"/>
      <c r="N7" s="44"/>
      <c r="O7" s="71" t="str">
        <f t="shared" ref="O7:O70" si="18">IF(B7="","",DATEDIF(B7,$V$1,"Y") )</f>
        <v/>
      </c>
      <c r="P7" s="75" t="str">
        <f t="shared" ref="P7:P70" si="19">IF(B7="","",VLOOKUP(O7,$AV$6:$AZ$105,5,0))</f>
        <v/>
      </c>
      <c r="Q7" s="75" t="str">
        <f t="shared" ref="Q7:Q70" si="20">IF(B7="","",VLOOKUP(S7,$AV$6:$BA$105,4,0))</f>
        <v/>
      </c>
      <c r="R7" s="8"/>
      <c r="S7" s="70" t="str">
        <f t="shared" ref="S7:S70" si="21">IF(B7="","",DATEDIF(B7,$V$2,"Y") )</f>
        <v/>
      </c>
      <c r="T7" s="4" t="str">
        <f t="shared" ref="T7:T70" si="22">IF(B7="","",VLOOKUP(S7,$AV$6:$AX$105,2,0))</f>
        <v/>
      </c>
      <c r="U7" s="4" t="str">
        <f t="shared" ref="U7:U70" si="23">IF(B7="","",VLOOKUP(S7,$AV$6:$AX$105,3,0))</f>
        <v/>
      </c>
      <c r="V7" s="4" t="str">
        <f t="shared" ref="V7:V70" si="24">TRIM(C7)</f>
        <v/>
      </c>
      <c r="W7" s="4" t="str">
        <f t="shared" ref="W7:W70" si="25">TRIM(D7)</f>
        <v/>
      </c>
      <c r="X7" s="4">
        <f t="shared" si="4"/>
        <v>0</v>
      </c>
      <c r="Y7" s="4">
        <f t="shared" ref="Y7:Y21" si="26">Y6+IF(AA7="",0,1)</f>
        <v>0</v>
      </c>
      <c r="Z7" s="4" t="str">
        <f t="shared" ref="Z7:Z150" si="27">IF(AA7="","",Y7)</f>
        <v/>
      </c>
      <c r="AA7" s="4" t="str">
        <f t="shared" si="5"/>
        <v/>
      </c>
      <c r="AB7" s="9">
        <f t="shared" ref="AB7:AB70" si="28">COUNTA(G7,I7,K7,M7)</f>
        <v>0</v>
      </c>
      <c r="AC7" s="70" t="str">
        <f t="shared" ref="AC7:AC70" si="29">IF(P7="","",VLOOKUP(O7,$AV$6:$BA$105,6,0))</f>
        <v/>
      </c>
      <c r="AD7" s="4">
        <v>0</v>
      </c>
      <c r="AE7" s="4" t="str">
        <f t="shared" ref="AE7:AE70" si="30">TRIM(ASC(E7))&amp;" "&amp;TRIM(ASC(F7))</f>
        <v xml:space="preserve"> </v>
      </c>
      <c r="AF7" s="4" t="str">
        <f t="shared" si="6"/>
        <v/>
      </c>
      <c r="AG7" s="4" t="str">
        <f t="shared" si="7"/>
        <v/>
      </c>
      <c r="AH7" s="4" t="str">
        <f t="shared" si="8"/>
        <v/>
      </c>
      <c r="AI7" s="4" t="str">
        <f t="shared" si="9"/>
        <v/>
      </c>
      <c r="AJ7" s="4" t="str">
        <f t="shared" si="10"/>
        <v/>
      </c>
      <c r="AK7" s="4" t="str">
        <f t="shared" si="11"/>
        <v/>
      </c>
      <c r="AL7" s="4" t="str">
        <f t="shared" si="12"/>
        <v/>
      </c>
      <c r="AM7" s="4" t="str">
        <f t="shared" si="13"/>
        <v/>
      </c>
      <c r="AN7" s="4" t="str">
        <f t="shared" si="14"/>
        <v>999:99.99</v>
      </c>
      <c r="AO7" s="4" t="str">
        <f t="shared" si="15"/>
        <v>999:99.99</v>
      </c>
      <c r="AP7" s="4" t="str">
        <f t="shared" si="16"/>
        <v>999:99.99</v>
      </c>
      <c r="AQ7" s="4" t="str">
        <f t="shared" si="17"/>
        <v>999:99.99</v>
      </c>
      <c r="AR7" s="4">
        <f t="shared" ref="AR7:AR70" si="31">IF(G7="",0,1)*IF(OR(G7=I7,G7=K7,G7=M7),1,0)</f>
        <v>0</v>
      </c>
      <c r="AS7" s="4">
        <f t="shared" ref="AS7:AS70" si="32">IF(I7="",0,1)*IF(OR(I7=G7,I7=K7,I7=M7),1,0)</f>
        <v>0</v>
      </c>
      <c r="AT7" s="4">
        <f t="shared" ref="AT7:AT70" si="33">IF(K7="",0,1)*IF(OR(K7=G7,K7=I7,K7=M7),1,0)</f>
        <v>0</v>
      </c>
      <c r="AU7" s="4">
        <f t="shared" ref="AU7:AU70" si="34">IF(M7="",0,1)*IF(OR(M7=G7,M7=I7,M7=K7),1,0)</f>
        <v>0</v>
      </c>
      <c r="AV7" s="4">
        <v>2</v>
      </c>
      <c r="AW7" s="4">
        <v>0</v>
      </c>
      <c r="BB7" s="17" t="s">
        <v>112</v>
      </c>
      <c r="BC7" s="6">
        <v>1</v>
      </c>
    </row>
    <row r="8" spans="1:55" ht="16.5" customHeight="1" x14ac:dyDescent="0.15">
      <c r="A8" s="71" t="str">
        <f t="shared" ref="A8:A71" si="35">IF(B8="","",A7+1)</f>
        <v/>
      </c>
      <c r="B8" s="31"/>
      <c r="C8" s="32"/>
      <c r="D8" s="32"/>
      <c r="E8" s="32"/>
      <c r="F8" s="32"/>
      <c r="G8" s="56"/>
      <c r="H8" s="44"/>
      <c r="I8" s="56"/>
      <c r="J8" s="44"/>
      <c r="K8" s="56"/>
      <c r="L8" s="44"/>
      <c r="M8" s="56"/>
      <c r="N8" s="44"/>
      <c r="O8" s="71" t="str">
        <f t="shared" si="18"/>
        <v/>
      </c>
      <c r="P8" s="75" t="str">
        <f t="shared" si="19"/>
        <v/>
      </c>
      <c r="Q8" s="75" t="str">
        <f t="shared" si="20"/>
        <v/>
      </c>
      <c r="R8" s="8"/>
      <c r="S8" s="70" t="str">
        <f t="shared" si="21"/>
        <v/>
      </c>
      <c r="T8" s="4" t="str">
        <f t="shared" si="22"/>
        <v/>
      </c>
      <c r="U8" s="4" t="str">
        <f t="shared" si="23"/>
        <v/>
      </c>
      <c r="V8" s="4" t="str">
        <f t="shared" si="24"/>
        <v/>
      </c>
      <c r="W8" s="4" t="str">
        <f t="shared" si="25"/>
        <v/>
      </c>
      <c r="X8" s="4">
        <f t="shared" si="4"/>
        <v>0</v>
      </c>
      <c r="Y8" s="4">
        <f t="shared" si="26"/>
        <v>0</v>
      </c>
      <c r="Z8" s="4" t="str">
        <f t="shared" si="27"/>
        <v/>
      </c>
      <c r="AA8" s="4" t="str">
        <f t="shared" si="5"/>
        <v/>
      </c>
      <c r="AB8" s="9">
        <f t="shared" si="28"/>
        <v>0</v>
      </c>
      <c r="AC8" s="70" t="str">
        <f t="shared" si="29"/>
        <v/>
      </c>
      <c r="AD8" s="4">
        <v>0</v>
      </c>
      <c r="AE8" s="4" t="str">
        <f t="shared" si="30"/>
        <v xml:space="preserve"> </v>
      </c>
      <c r="AF8" s="4" t="str">
        <f t="shared" si="6"/>
        <v/>
      </c>
      <c r="AG8" s="4" t="str">
        <f t="shared" si="7"/>
        <v/>
      </c>
      <c r="AH8" s="4" t="str">
        <f t="shared" si="8"/>
        <v/>
      </c>
      <c r="AI8" s="4" t="str">
        <f t="shared" si="9"/>
        <v/>
      </c>
      <c r="AJ8" s="4" t="str">
        <f t="shared" si="10"/>
        <v/>
      </c>
      <c r="AK8" s="4" t="str">
        <f t="shared" si="11"/>
        <v/>
      </c>
      <c r="AL8" s="4" t="str">
        <f t="shared" si="12"/>
        <v/>
      </c>
      <c r="AM8" s="4" t="str">
        <f t="shared" si="13"/>
        <v/>
      </c>
      <c r="AN8" s="4" t="str">
        <f t="shared" si="14"/>
        <v>999:99.99</v>
      </c>
      <c r="AO8" s="4" t="str">
        <f t="shared" si="15"/>
        <v>999:99.99</v>
      </c>
      <c r="AP8" s="4" t="str">
        <f t="shared" si="16"/>
        <v>999:99.99</v>
      </c>
      <c r="AQ8" s="4" t="str">
        <f t="shared" si="17"/>
        <v>999:99.99</v>
      </c>
      <c r="AR8" s="4">
        <f t="shared" si="31"/>
        <v>0</v>
      </c>
      <c r="AS8" s="4">
        <f t="shared" si="32"/>
        <v>0</v>
      </c>
      <c r="AT8" s="4">
        <f t="shared" si="33"/>
        <v>0</v>
      </c>
      <c r="AU8" s="4">
        <f t="shared" si="34"/>
        <v>0</v>
      </c>
      <c r="AV8" s="4">
        <v>3</v>
      </c>
      <c r="AW8" s="4">
        <v>0</v>
      </c>
      <c r="BB8" s="17" t="s">
        <v>220</v>
      </c>
      <c r="BC8" s="6">
        <v>1</v>
      </c>
    </row>
    <row r="9" spans="1:55" ht="16.5" customHeight="1" x14ac:dyDescent="0.15">
      <c r="A9" s="71" t="str">
        <f t="shared" si="35"/>
        <v/>
      </c>
      <c r="B9" s="31"/>
      <c r="C9" s="32"/>
      <c r="D9" s="32"/>
      <c r="E9" s="32"/>
      <c r="F9" s="32"/>
      <c r="G9" s="56"/>
      <c r="H9" s="44"/>
      <c r="I9" s="56"/>
      <c r="J9" s="44"/>
      <c r="K9" s="56"/>
      <c r="L9" s="44"/>
      <c r="M9" s="56"/>
      <c r="N9" s="44"/>
      <c r="O9" s="71" t="str">
        <f t="shared" si="18"/>
        <v/>
      </c>
      <c r="P9" s="75" t="str">
        <f t="shared" si="19"/>
        <v/>
      </c>
      <c r="Q9" s="75" t="str">
        <f t="shared" si="20"/>
        <v/>
      </c>
      <c r="R9" s="8"/>
      <c r="S9" s="70" t="str">
        <f t="shared" si="21"/>
        <v/>
      </c>
      <c r="T9" s="4" t="str">
        <f t="shared" si="22"/>
        <v/>
      </c>
      <c r="U9" s="4" t="str">
        <f t="shared" si="23"/>
        <v/>
      </c>
      <c r="V9" s="4" t="str">
        <f t="shared" si="24"/>
        <v/>
      </c>
      <c r="W9" s="4" t="str">
        <f t="shared" si="25"/>
        <v/>
      </c>
      <c r="X9" s="4">
        <f t="shared" si="4"/>
        <v>0</v>
      </c>
      <c r="Y9" s="4">
        <f t="shared" si="26"/>
        <v>0</v>
      </c>
      <c r="Z9" s="4" t="str">
        <f t="shared" si="27"/>
        <v/>
      </c>
      <c r="AA9" s="4" t="str">
        <f t="shared" si="5"/>
        <v/>
      </c>
      <c r="AB9" s="9">
        <f t="shared" si="28"/>
        <v>0</v>
      </c>
      <c r="AC9" s="70" t="str">
        <f t="shared" si="29"/>
        <v/>
      </c>
      <c r="AD9" s="4">
        <v>0</v>
      </c>
      <c r="AE9" s="4" t="str">
        <f t="shared" si="30"/>
        <v xml:space="preserve"> </v>
      </c>
      <c r="AF9" s="4" t="str">
        <f t="shared" si="6"/>
        <v/>
      </c>
      <c r="AG9" s="4" t="str">
        <f t="shared" si="7"/>
        <v/>
      </c>
      <c r="AH9" s="4" t="str">
        <f t="shared" si="8"/>
        <v/>
      </c>
      <c r="AI9" s="4" t="str">
        <f t="shared" si="9"/>
        <v/>
      </c>
      <c r="AJ9" s="4" t="str">
        <f t="shared" si="10"/>
        <v/>
      </c>
      <c r="AK9" s="4" t="str">
        <f t="shared" si="11"/>
        <v/>
      </c>
      <c r="AL9" s="4" t="str">
        <f t="shared" si="12"/>
        <v/>
      </c>
      <c r="AM9" s="4" t="str">
        <f t="shared" si="13"/>
        <v/>
      </c>
      <c r="AN9" s="4" t="str">
        <f t="shared" si="14"/>
        <v>999:99.99</v>
      </c>
      <c r="AO9" s="4" t="str">
        <f t="shared" si="15"/>
        <v>999:99.99</v>
      </c>
      <c r="AP9" s="4" t="str">
        <f t="shared" si="16"/>
        <v>999:99.99</v>
      </c>
      <c r="AQ9" s="4" t="str">
        <f t="shared" si="17"/>
        <v>999:99.99</v>
      </c>
      <c r="AR9" s="4">
        <f t="shared" si="31"/>
        <v>0</v>
      </c>
      <c r="AS9" s="4">
        <f t="shared" si="32"/>
        <v>0</v>
      </c>
      <c r="AT9" s="4">
        <f t="shared" si="33"/>
        <v>0</v>
      </c>
      <c r="AU9" s="4">
        <f t="shared" si="34"/>
        <v>0</v>
      </c>
      <c r="AV9" s="4">
        <v>4</v>
      </c>
      <c r="AW9" s="4">
        <v>0</v>
      </c>
      <c r="BB9" s="17" t="s">
        <v>114</v>
      </c>
      <c r="BC9" s="6">
        <v>2</v>
      </c>
    </row>
    <row r="10" spans="1:55" ht="16.5" customHeight="1" x14ac:dyDescent="0.15">
      <c r="A10" s="71" t="str">
        <f t="shared" si="35"/>
        <v/>
      </c>
      <c r="B10" s="31"/>
      <c r="C10" s="32"/>
      <c r="D10" s="32"/>
      <c r="E10" s="32"/>
      <c r="F10" s="32"/>
      <c r="G10" s="56"/>
      <c r="H10" s="44"/>
      <c r="I10" s="56"/>
      <c r="J10" s="44"/>
      <c r="K10" s="56"/>
      <c r="L10" s="44"/>
      <c r="M10" s="56"/>
      <c r="N10" s="44"/>
      <c r="O10" s="71" t="str">
        <f t="shared" si="18"/>
        <v/>
      </c>
      <c r="P10" s="75" t="str">
        <f t="shared" si="19"/>
        <v/>
      </c>
      <c r="Q10" s="75" t="str">
        <f t="shared" si="20"/>
        <v/>
      </c>
      <c r="R10" s="8"/>
      <c r="S10" s="70" t="str">
        <f t="shared" si="21"/>
        <v/>
      </c>
      <c r="T10" s="4" t="str">
        <f t="shared" si="22"/>
        <v/>
      </c>
      <c r="U10" s="4" t="str">
        <f t="shared" si="23"/>
        <v/>
      </c>
      <c r="V10" s="4" t="str">
        <f t="shared" si="24"/>
        <v/>
      </c>
      <c r="W10" s="4" t="str">
        <f t="shared" si="25"/>
        <v/>
      </c>
      <c r="X10" s="4">
        <f t="shared" si="4"/>
        <v>0</v>
      </c>
      <c r="Y10" s="4">
        <f t="shared" si="26"/>
        <v>0</v>
      </c>
      <c r="Z10" s="4" t="str">
        <f t="shared" si="27"/>
        <v/>
      </c>
      <c r="AA10" s="4" t="str">
        <f t="shared" si="5"/>
        <v/>
      </c>
      <c r="AB10" s="9">
        <f t="shared" si="28"/>
        <v>0</v>
      </c>
      <c r="AC10" s="70" t="str">
        <f t="shared" si="29"/>
        <v/>
      </c>
      <c r="AD10" s="4">
        <v>0</v>
      </c>
      <c r="AE10" s="4" t="str">
        <f t="shared" si="30"/>
        <v xml:space="preserve"> </v>
      </c>
      <c r="AF10" s="4" t="str">
        <f t="shared" si="6"/>
        <v/>
      </c>
      <c r="AG10" s="4" t="str">
        <f t="shared" si="7"/>
        <v/>
      </c>
      <c r="AH10" s="4" t="str">
        <f t="shared" si="8"/>
        <v/>
      </c>
      <c r="AI10" s="4" t="str">
        <f t="shared" si="9"/>
        <v/>
      </c>
      <c r="AJ10" s="4" t="str">
        <f t="shared" si="10"/>
        <v/>
      </c>
      <c r="AK10" s="4" t="str">
        <f t="shared" si="11"/>
        <v/>
      </c>
      <c r="AL10" s="4" t="str">
        <f t="shared" si="12"/>
        <v/>
      </c>
      <c r="AM10" s="4" t="str">
        <f t="shared" si="13"/>
        <v/>
      </c>
      <c r="AN10" s="4" t="str">
        <f t="shared" si="14"/>
        <v>999:99.99</v>
      </c>
      <c r="AO10" s="4" t="str">
        <f t="shared" si="15"/>
        <v>999:99.99</v>
      </c>
      <c r="AP10" s="4" t="str">
        <f t="shared" si="16"/>
        <v>999:99.99</v>
      </c>
      <c r="AQ10" s="4" t="str">
        <f t="shared" si="17"/>
        <v>999:99.99</v>
      </c>
      <c r="AR10" s="4">
        <f t="shared" si="31"/>
        <v>0</v>
      </c>
      <c r="AS10" s="4">
        <f t="shared" si="32"/>
        <v>0</v>
      </c>
      <c r="AT10" s="4">
        <f t="shared" si="33"/>
        <v>0</v>
      </c>
      <c r="AU10" s="4">
        <f t="shared" si="34"/>
        <v>0</v>
      </c>
      <c r="AV10" s="4">
        <v>5</v>
      </c>
      <c r="AW10" s="4">
        <v>0</v>
      </c>
      <c r="BB10" s="17" t="s">
        <v>131</v>
      </c>
      <c r="BC10" s="6">
        <v>2</v>
      </c>
    </row>
    <row r="11" spans="1:55" ht="16.5" customHeight="1" x14ac:dyDescent="0.15">
      <c r="A11" s="71" t="str">
        <f t="shared" si="35"/>
        <v/>
      </c>
      <c r="B11" s="31"/>
      <c r="C11" s="32"/>
      <c r="D11" s="32"/>
      <c r="E11" s="32"/>
      <c r="F11" s="32"/>
      <c r="G11" s="56"/>
      <c r="H11" s="44"/>
      <c r="I11" s="56"/>
      <c r="J11" s="44"/>
      <c r="K11" s="56"/>
      <c r="L11" s="44"/>
      <c r="M11" s="56"/>
      <c r="N11" s="44"/>
      <c r="O11" s="71" t="str">
        <f t="shared" si="18"/>
        <v/>
      </c>
      <c r="P11" s="75" t="str">
        <f t="shared" si="19"/>
        <v/>
      </c>
      <c r="Q11" s="75" t="str">
        <f t="shared" si="20"/>
        <v/>
      </c>
      <c r="R11" s="8"/>
      <c r="S11" s="70" t="str">
        <f t="shared" si="21"/>
        <v/>
      </c>
      <c r="T11" s="4" t="str">
        <f t="shared" si="22"/>
        <v/>
      </c>
      <c r="U11" s="4" t="str">
        <f t="shared" si="23"/>
        <v/>
      </c>
      <c r="V11" s="4" t="str">
        <f t="shared" si="24"/>
        <v/>
      </c>
      <c r="W11" s="4" t="str">
        <f t="shared" si="25"/>
        <v/>
      </c>
      <c r="X11" s="4">
        <f t="shared" si="4"/>
        <v>0</v>
      </c>
      <c r="Y11" s="4">
        <f t="shared" si="26"/>
        <v>0</v>
      </c>
      <c r="Z11" s="4" t="str">
        <f t="shared" si="27"/>
        <v/>
      </c>
      <c r="AA11" s="4" t="str">
        <f t="shared" si="5"/>
        <v/>
      </c>
      <c r="AB11" s="9">
        <f t="shared" si="28"/>
        <v>0</v>
      </c>
      <c r="AC11" s="70" t="str">
        <f t="shared" si="29"/>
        <v/>
      </c>
      <c r="AD11" s="4">
        <v>0</v>
      </c>
      <c r="AE11" s="4" t="str">
        <f t="shared" si="30"/>
        <v xml:space="preserve"> </v>
      </c>
      <c r="AF11" s="4" t="str">
        <f t="shared" si="6"/>
        <v/>
      </c>
      <c r="AG11" s="4" t="str">
        <f t="shared" si="7"/>
        <v/>
      </c>
      <c r="AH11" s="4" t="str">
        <f t="shared" si="8"/>
        <v/>
      </c>
      <c r="AI11" s="4" t="str">
        <f t="shared" si="9"/>
        <v/>
      </c>
      <c r="AJ11" s="4" t="str">
        <f t="shared" si="10"/>
        <v/>
      </c>
      <c r="AK11" s="4" t="str">
        <f t="shared" si="11"/>
        <v/>
      </c>
      <c r="AL11" s="4" t="str">
        <f t="shared" si="12"/>
        <v/>
      </c>
      <c r="AM11" s="4" t="str">
        <f t="shared" si="13"/>
        <v/>
      </c>
      <c r="AN11" s="4" t="str">
        <f t="shared" si="14"/>
        <v>999:99.99</v>
      </c>
      <c r="AO11" s="4" t="str">
        <f t="shared" si="15"/>
        <v>999:99.99</v>
      </c>
      <c r="AP11" s="4" t="str">
        <f t="shared" si="16"/>
        <v>999:99.99</v>
      </c>
      <c r="AQ11" s="4" t="str">
        <f t="shared" si="17"/>
        <v>999:99.99</v>
      </c>
      <c r="AR11" s="4">
        <f t="shared" si="31"/>
        <v>0</v>
      </c>
      <c r="AS11" s="4">
        <f t="shared" si="32"/>
        <v>0</v>
      </c>
      <c r="AT11" s="4">
        <f t="shared" si="33"/>
        <v>0</v>
      </c>
      <c r="AU11" s="4">
        <f t="shared" si="34"/>
        <v>0</v>
      </c>
      <c r="AV11" s="4">
        <v>6</v>
      </c>
      <c r="AW11" s="4">
        <v>1</v>
      </c>
      <c r="BB11" s="17" t="s">
        <v>116</v>
      </c>
      <c r="BC11">
        <v>3</v>
      </c>
    </row>
    <row r="12" spans="1:55" ht="16.5" customHeight="1" x14ac:dyDescent="0.15">
      <c r="A12" s="71" t="str">
        <f t="shared" si="35"/>
        <v/>
      </c>
      <c r="B12" s="31"/>
      <c r="C12" s="32"/>
      <c r="D12" s="32"/>
      <c r="E12" s="32"/>
      <c r="F12" s="32"/>
      <c r="G12" s="56"/>
      <c r="H12" s="44"/>
      <c r="I12" s="56"/>
      <c r="J12" s="44"/>
      <c r="K12" s="56"/>
      <c r="L12" s="44"/>
      <c r="M12" s="56"/>
      <c r="N12" s="44"/>
      <c r="O12" s="71" t="str">
        <f t="shared" si="18"/>
        <v/>
      </c>
      <c r="P12" s="75" t="str">
        <f t="shared" si="19"/>
        <v/>
      </c>
      <c r="Q12" s="75" t="str">
        <f t="shared" si="20"/>
        <v/>
      </c>
      <c r="R12" s="8"/>
      <c r="S12" s="70" t="str">
        <f t="shared" si="21"/>
        <v/>
      </c>
      <c r="T12" s="4" t="str">
        <f t="shared" si="22"/>
        <v/>
      </c>
      <c r="U12" s="4" t="str">
        <f t="shared" si="23"/>
        <v/>
      </c>
      <c r="V12" s="4" t="str">
        <f t="shared" si="24"/>
        <v/>
      </c>
      <c r="W12" s="4" t="str">
        <f t="shared" si="25"/>
        <v/>
      </c>
      <c r="X12" s="4">
        <f t="shared" si="4"/>
        <v>0</v>
      </c>
      <c r="Y12" s="4">
        <f t="shared" si="26"/>
        <v>0</v>
      </c>
      <c r="Z12" s="4" t="str">
        <f t="shared" si="27"/>
        <v/>
      </c>
      <c r="AA12" s="4" t="str">
        <f t="shared" si="5"/>
        <v/>
      </c>
      <c r="AB12" s="9">
        <f t="shared" si="28"/>
        <v>0</v>
      </c>
      <c r="AC12" s="70" t="str">
        <f t="shared" si="29"/>
        <v/>
      </c>
      <c r="AD12" s="4">
        <v>0</v>
      </c>
      <c r="AE12" s="4" t="str">
        <f t="shared" si="30"/>
        <v xml:space="preserve"> </v>
      </c>
      <c r="AF12" s="4" t="str">
        <f t="shared" si="6"/>
        <v/>
      </c>
      <c r="AG12" s="4" t="str">
        <f t="shared" si="7"/>
        <v/>
      </c>
      <c r="AH12" s="4" t="str">
        <f t="shared" si="8"/>
        <v/>
      </c>
      <c r="AI12" s="4" t="str">
        <f t="shared" si="9"/>
        <v/>
      </c>
      <c r="AJ12" s="4" t="str">
        <f t="shared" si="10"/>
        <v/>
      </c>
      <c r="AK12" s="4" t="str">
        <f t="shared" si="11"/>
        <v/>
      </c>
      <c r="AL12" s="4" t="str">
        <f t="shared" si="12"/>
        <v/>
      </c>
      <c r="AM12" s="4" t="str">
        <f t="shared" si="13"/>
        <v/>
      </c>
      <c r="AN12" s="4" t="str">
        <f t="shared" si="14"/>
        <v>999:99.99</v>
      </c>
      <c r="AO12" s="4" t="str">
        <f t="shared" si="15"/>
        <v>999:99.99</v>
      </c>
      <c r="AP12" s="4" t="str">
        <f t="shared" si="16"/>
        <v>999:99.99</v>
      </c>
      <c r="AQ12" s="4" t="str">
        <f t="shared" si="17"/>
        <v>999:99.99</v>
      </c>
      <c r="AR12" s="4">
        <f t="shared" si="31"/>
        <v>0</v>
      </c>
      <c r="AS12" s="4">
        <f t="shared" si="32"/>
        <v>0</v>
      </c>
      <c r="AT12" s="4">
        <f t="shared" si="33"/>
        <v>0</v>
      </c>
      <c r="AU12" s="4">
        <f t="shared" si="34"/>
        <v>0</v>
      </c>
      <c r="AV12" s="4">
        <v>7</v>
      </c>
      <c r="AW12" s="4">
        <v>1</v>
      </c>
      <c r="BB12" s="17" t="s">
        <v>132</v>
      </c>
      <c r="BC12">
        <v>3</v>
      </c>
    </row>
    <row r="13" spans="1:55" ht="16.5" customHeight="1" x14ac:dyDescent="0.15">
      <c r="A13" s="71" t="str">
        <f t="shared" si="35"/>
        <v/>
      </c>
      <c r="B13" s="31"/>
      <c r="C13" s="32"/>
      <c r="D13" s="32"/>
      <c r="E13" s="32"/>
      <c r="F13" s="32"/>
      <c r="G13" s="56"/>
      <c r="H13" s="44"/>
      <c r="I13" s="56"/>
      <c r="J13" s="44"/>
      <c r="K13" s="56"/>
      <c r="L13" s="44"/>
      <c r="M13" s="56"/>
      <c r="N13" s="44"/>
      <c r="O13" s="71" t="str">
        <f t="shared" si="18"/>
        <v/>
      </c>
      <c r="P13" s="75" t="str">
        <f t="shared" si="19"/>
        <v/>
      </c>
      <c r="Q13" s="75" t="str">
        <f t="shared" si="20"/>
        <v/>
      </c>
      <c r="R13" s="8"/>
      <c r="S13" s="70" t="str">
        <f t="shared" si="21"/>
        <v/>
      </c>
      <c r="T13" s="4" t="str">
        <f t="shared" si="22"/>
        <v/>
      </c>
      <c r="U13" s="4" t="str">
        <f t="shared" si="23"/>
        <v/>
      </c>
      <c r="V13" s="4" t="str">
        <f t="shared" si="24"/>
        <v/>
      </c>
      <c r="W13" s="4" t="str">
        <f t="shared" si="25"/>
        <v/>
      </c>
      <c r="X13" s="4">
        <f t="shared" si="4"/>
        <v>0</v>
      </c>
      <c r="Y13" s="4">
        <f t="shared" si="26"/>
        <v>0</v>
      </c>
      <c r="Z13" s="4" t="str">
        <f t="shared" si="27"/>
        <v/>
      </c>
      <c r="AA13" s="4" t="str">
        <f t="shared" si="5"/>
        <v/>
      </c>
      <c r="AB13" s="9">
        <f t="shared" si="28"/>
        <v>0</v>
      </c>
      <c r="AC13" s="70" t="str">
        <f t="shared" si="29"/>
        <v/>
      </c>
      <c r="AD13" s="4">
        <v>0</v>
      </c>
      <c r="AE13" s="4" t="str">
        <f t="shared" si="30"/>
        <v xml:space="preserve"> </v>
      </c>
      <c r="AF13" s="4" t="str">
        <f t="shared" si="6"/>
        <v/>
      </c>
      <c r="AG13" s="4" t="str">
        <f t="shared" si="7"/>
        <v/>
      </c>
      <c r="AH13" s="4" t="str">
        <f t="shared" si="8"/>
        <v/>
      </c>
      <c r="AI13" s="4" t="str">
        <f t="shared" si="9"/>
        <v/>
      </c>
      <c r="AJ13" s="4" t="str">
        <f t="shared" si="10"/>
        <v/>
      </c>
      <c r="AK13" s="4" t="str">
        <f t="shared" si="11"/>
        <v/>
      </c>
      <c r="AL13" s="4" t="str">
        <f t="shared" si="12"/>
        <v/>
      </c>
      <c r="AM13" s="4" t="str">
        <f t="shared" si="13"/>
        <v/>
      </c>
      <c r="AN13" s="4" t="str">
        <f t="shared" si="14"/>
        <v>999:99.99</v>
      </c>
      <c r="AO13" s="4" t="str">
        <f t="shared" si="15"/>
        <v>999:99.99</v>
      </c>
      <c r="AP13" s="4" t="str">
        <f t="shared" si="16"/>
        <v>999:99.99</v>
      </c>
      <c r="AQ13" s="4" t="str">
        <f t="shared" si="17"/>
        <v>999:99.99</v>
      </c>
      <c r="AR13" s="4">
        <f t="shared" si="31"/>
        <v>0</v>
      </c>
      <c r="AS13" s="4">
        <f t="shared" si="32"/>
        <v>0</v>
      </c>
      <c r="AT13" s="4">
        <f t="shared" si="33"/>
        <v>0</v>
      </c>
      <c r="AU13" s="4">
        <f t="shared" si="34"/>
        <v>0</v>
      </c>
      <c r="AV13" s="4">
        <v>8</v>
      </c>
      <c r="AW13" s="4">
        <v>1</v>
      </c>
      <c r="BB13" s="17" t="s">
        <v>117</v>
      </c>
      <c r="BC13">
        <v>4</v>
      </c>
    </row>
    <row r="14" spans="1:55" ht="16.5" customHeight="1" x14ac:dyDescent="0.15">
      <c r="A14" s="71" t="str">
        <f t="shared" si="35"/>
        <v/>
      </c>
      <c r="B14" s="31"/>
      <c r="C14" s="32"/>
      <c r="D14" s="32"/>
      <c r="E14" s="32"/>
      <c r="F14" s="32"/>
      <c r="G14" s="56"/>
      <c r="H14" s="44"/>
      <c r="I14" s="56"/>
      <c r="J14" s="44"/>
      <c r="K14" s="56"/>
      <c r="L14" s="44"/>
      <c r="M14" s="56"/>
      <c r="N14" s="44"/>
      <c r="O14" s="71" t="str">
        <f t="shared" si="18"/>
        <v/>
      </c>
      <c r="P14" s="75" t="str">
        <f t="shared" si="19"/>
        <v/>
      </c>
      <c r="Q14" s="75" t="str">
        <f t="shared" si="20"/>
        <v/>
      </c>
      <c r="R14" s="8"/>
      <c r="S14" s="70" t="str">
        <f t="shared" si="21"/>
        <v/>
      </c>
      <c r="T14" s="4" t="str">
        <f t="shared" si="22"/>
        <v/>
      </c>
      <c r="U14" s="4" t="str">
        <f t="shared" si="23"/>
        <v/>
      </c>
      <c r="V14" s="4" t="str">
        <f t="shared" si="24"/>
        <v/>
      </c>
      <c r="W14" s="4" t="str">
        <f t="shared" si="25"/>
        <v/>
      </c>
      <c r="X14" s="4">
        <f t="shared" si="4"/>
        <v>0</v>
      </c>
      <c r="Y14" s="4">
        <f t="shared" si="26"/>
        <v>0</v>
      </c>
      <c r="Z14" s="4" t="str">
        <f t="shared" si="27"/>
        <v/>
      </c>
      <c r="AA14" s="4" t="str">
        <f t="shared" si="5"/>
        <v/>
      </c>
      <c r="AB14" s="9">
        <f t="shared" si="28"/>
        <v>0</v>
      </c>
      <c r="AC14" s="70" t="str">
        <f t="shared" si="29"/>
        <v/>
      </c>
      <c r="AD14" s="4">
        <v>0</v>
      </c>
      <c r="AE14" s="4" t="str">
        <f t="shared" si="30"/>
        <v xml:space="preserve"> </v>
      </c>
      <c r="AF14" s="4" t="str">
        <f t="shared" si="6"/>
        <v/>
      </c>
      <c r="AG14" s="4" t="str">
        <f t="shared" si="7"/>
        <v/>
      </c>
      <c r="AH14" s="4" t="str">
        <f t="shared" si="8"/>
        <v/>
      </c>
      <c r="AI14" s="4" t="str">
        <f t="shared" si="9"/>
        <v/>
      </c>
      <c r="AJ14" s="4" t="str">
        <f t="shared" si="10"/>
        <v/>
      </c>
      <c r="AK14" s="4" t="str">
        <f t="shared" si="11"/>
        <v/>
      </c>
      <c r="AL14" s="4" t="str">
        <f t="shared" si="12"/>
        <v/>
      </c>
      <c r="AM14" s="4" t="str">
        <f t="shared" si="13"/>
        <v/>
      </c>
      <c r="AN14" s="4" t="str">
        <f t="shared" si="14"/>
        <v>999:99.99</v>
      </c>
      <c r="AO14" s="4" t="str">
        <f t="shared" si="15"/>
        <v>999:99.99</v>
      </c>
      <c r="AP14" s="4" t="str">
        <f t="shared" si="16"/>
        <v>999:99.99</v>
      </c>
      <c r="AQ14" s="4" t="str">
        <f t="shared" si="17"/>
        <v>999:99.99</v>
      </c>
      <c r="AR14" s="4">
        <f t="shared" si="31"/>
        <v>0</v>
      </c>
      <c r="AS14" s="4">
        <f t="shared" si="32"/>
        <v>0</v>
      </c>
      <c r="AT14" s="4">
        <f t="shared" si="33"/>
        <v>0</v>
      </c>
      <c r="AU14" s="4">
        <f t="shared" si="34"/>
        <v>0</v>
      </c>
      <c r="AV14" s="4">
        <v>9</v>
      </c>
      <c r="AW14" s="4">
        <v>1</v>
      </c>
      <c r="AY14" s="4" t="s">
        <v>199</v>
      </c>
      <c r="AZ14" s="4" t="s">
        <v>200</v>
      </c>
      <c r="BB14" s="17" t="s">
        <v>133</v>
      </c>
      <c r="BC14">
        <v>4</v>
      </c>
    </row>
    <row r="15" spans="1:55" ht="16.5" customHeight="1" x14ac:dyDescent="0.15">
      <c r="A15" s="71" t="str">
        <f t="shared" si="35"/>
        <v/>
      </c>
      <c r="B15" s="31"/>
      <c r="C15" s="32"/>
      <c r="D15" s="32"/>
      <c r="E15" s="32"/>
      <c r="F15" s="32"/>
      <c r="G15" s="56"/>
      <c r="H15" s="44"/>
      <c r="I15" s="56"/>
      <c r="J15" s="44"/>
      <c r="K15" s="56"/>
      <c r="L15" s="44"/>
      <c r="M15" s="56"/>
      <c r="N15" s="44"/>
      <c r="O15" s="71" t="str">
        <f t="shared" si="18"/>
        <v/>
      </c>
      <c r="P15" s="75" t="str">
        <f>IF(B15="","",VLOOKUP(O15,$AV$6:$AZ$105,5,0))</f>
        <v/>
      </c>
      <c r="Q15" s="75" t="str">
        <f t="shared" si="20"/>
        <v/>
      </c>
      <c r="R15" s="8"/>
      <c r="S15" s="70" t="str">
        <f t="shared" si="21"/>
        <v/>
      </c>
      <c r="T15" s="4" t="str">
        <f t="shared" si="22"/>
        <v/>
      </c>
      <c r="U15" s="4" t="str">
        <f t="shared" si="23"/>
        <v/>
      </c>
      <c r="V15" s="4" t="str">
        <f t="shared" si="24"/>
        <v/>
      </c>
      <c r="W15" s="4" t="str">
        <f t="shared" si="25"/>
        <v/>
      </c>
      <c r="X15" s="4">
        <f t="shared" si="4"/>
        <v>0</v>
      </c>
      <c r="Y15" s="4">
        <f t="shared" si="26"/>
        <v>0</v>
      </c>
      <c r="Z15" s="4" t="str">
        <f t="shared" si="27"/>
        <v/>
      </c>
      <c r="AA15" s="4" t="str">
        <f t="shared" si="5"/>
        <v/>
      </c>
      <c r="AB15" s="9">
        <f t="shared" si="28"/>
        <v>0</v>
      </c>
      <c r="AC15" s="70" t="str">
        <f t="shared" si="29"/>
        <v/>
      </c>
      <c r="AD15" s="4">
        <v>0</v>
      </c>
      <c r="AE15" s="4" t="str">
        <f t="shared" si="30"/>
        <v xml:space="preserve"> </v>
      </c>
      <c r="AF15" s="4" t="str">
        <f t="shared" si="6"/>
        <v/>
      </c>
      <c r="AG15" s="4" t="str">
        <f t="shared" si="7"/>
        <v/>
      </c>
      <c r="AH15" s="4" t="str">
        <f t="shared" si="8"/>
        <v/>
      </c>
      <c r="AI15" s="4" t="str">
        <f t="shared" si="9"/>
        <v/>
      </c>
      <c r="AJ15" s="4" t="str">
        <f t="shared" si="10"/>
        <v/>
      </c>
      <c r="AK15" s="4" t="str">
        <f t="shared" si="11"/>
        <v/>
      </c>
      <c r="AL15" s="4" t="str">
        <f t="shared" si="12"/>
        <v/>
      </c>
      <c r="AM15" s="4" t="str">
        <f t="shared" si="13"/>
        <v/>
      </c>
      <c r="AN15" s="4" t="str">
        <f t="shared" si="14"/>
        <v>999:99.99</v>
      </c>
      <c r="AO15" s="4" t="str">
        <f t="shared" si="15"/>
        <v>999:99.99</v>
      </c>
      <c r="AP15" s="4" t="str">
        <f t="shared" si="16"/>
        <v>999:99.99</v>
      </c>
      <c r="AQ15" s="4" t="str">
        <f t="shared" si="17"/>
        <v>999:99.99</v>
      </c>
      <c r="AR15" s="4">
        <f t="shared" si="31"/>
        <v>0</v>
      </c>
      <c r="AS15" s="4">
        <f t="shared" si="32"/>
        <v>0</v>
      </c>
      <c r="AT15" s="4">
        <f t="shared" si="33"/>
        <v>0</v>
      </c>
      <c r="AU15" s="4">
        <f t="shared" si="34"/>
        <v>0</v>
      </c>
      <c r="AV15" s="4">
        <v>10</v>
      </c>
      <c r="AW15" s="4">
        <v>1</v>
      </c>
      <c r="AY15" s="4" t="s">
        <v>201</v>
      </c>
      <c r="AZ15" s="4" t="s">
        <v>203</v>
      </c>
      <c r="BB15" s="17" t="s">
        <v>134</v>
      </c>
      <c r="BC15">
        <v>5</v>
      </c>
    </row>
    <row r="16" spans="1:55" ht="16.5" customHeight="1" x14ac:dyDescent="0.15">
      <c r="A16" s="71" t="str">
        <f t="shared" si="35"/>
        <v/>
      </c>
      <c r="B16" s="31"/>
      <c r="C16" s="32"/>
      <c r="D16" s="32"/>
      <c r="E16" s="32"/>
      <c r="F16" s="32"/>
      <c r="G16" s="56"/>
      <c r="H16" s="44"/>
      <c r="I16" s="56"/>
      <c r="J16" s="44"/>
      <c r="K16" s="56"/>
      <c r="L16" s="44"/>
      <c r="M16" s="56"/>
      <c r="N16" s="44"/>
      <c r="O16" s="71" t="str">
        <f t="shared" si="18"/>
        <v/>
      </c>
      <c r="P16" s="75" t="str">
        <f t="shared" si="19"/>
        <v/>
      </c>
      <c r="Q16" s="75" t="str">
        <f t="shared" si="20"/>
        <v/>
      </c>
      <c r="R16" s="8"/>
      <c r="S16" s="70" t="str">
        <f t="shared" si="21"/>
        <v/>
      </c>
      <c r="T16" s="4" t="str">
        <f t="shared" si="22"/>
        <v/>
      </c>
      <c r="U16" s="4" t="str">
        <f t="shared" si="23"/>
        <v/>
      </c>
      <c r="V16" s="4" t="str">
        <f t="shared" si="24"/>
        <v/>
      </c>
      <c r="W16" s="4" t="str">
        <f t="shared" si="25"/>
        <v/>
      </c>
      <c r="X16" s="4">
        <f t="shared" si="4"/>
        <v>0</v>
      </c>
      <c r="Y16" s="4">
        <f t="shared" si="26"/>
        <v>0</v>
      </c>
      <c r="Z16" s="4" t="str">
        <f t="shared" si="27"/>
        <v/>
      </c>
      <c r="AA16" s="4" t="str">
        <f t="shared" si="5"/>
        <v/>
      </c>
      <c r="AB16" s="9">
        <f t="shared" si="28"/>
        <v>0</v>
      </c>
      <c r="AC16" s="70" t="str">
        <f t="shared" si="29"/>
        <v/>
      </c>
      <c r="AD16" s="4">
        <v>0</v>
      </c>
      <c r="AE16" s="4" t="str">
        <f t="shared" si="30"/>
        <v xml:space="preserve"> </v>
      </c>
      <c r="AF16" s="4" t="str">
        <f t="shared" si="6"/>
        <v/>
      </c>
      <c r="AG16" s="4" t="str">
        <f t="shared" si="7"/>
        <v/>
      </c>
      <c r="AH16" s="4" t="str">
        <f t="shared" si="8"/>
        <v/>
      </c>
      <c r="AI16" s="4" t="str">
        <f t="shared" si="9"/>
        <v/>
      </c>
      <c r="AJ16" s="4" t="str">
        <f t="shared" si="10"/>
        <v/>
      </c>
      <c r="AK16" s="4" t="str">
        <f t="shared" si="11"/>
        <v/>
      </c>
      <c r="AL16" s="4" t="str">
        <f t="shared" si="12"/>
        <v/>
      </c>
      <c r="AM16" s="4" t="str">
        <f t="shared" si="13"/>
        <v/>
      </c>
      <c r="AN16" s="4" t="str">
        <f t="shared" si="14"/>
        <v>999:99.99</v>
      </c>
      <c r="AO16" s="4" t="str">
        <f t="shared" si="15"/>
        <v>999:99.99</v>
      </c>
      <c r="AP16" s="4" t="str">
        <f t="shared" si="16"/>
        <v>999:99.99</v>
      </c>
      <c r="AQ16" s="4" t="str">
        <f t="shared" si="17"/>
        <v>999:99.99</v>
      </c>
      <c r="AR16" s="4">
        <f t="shared" si="31"/>
        <v>0</v>
      </c>
      <c r="AS16" s="4">
        <f t="shared" si="32"/>
        <v>0</v>
      </c>
      <c r="AT16" s="4">
        <f t="shared" si="33"/>
        <v>0</v>
      </c>
      <c r="AU16" s="4">
        <f t="shared" si="34"/>
        <v>0</v>
      </c>
      <c r="AV16" s="4">
        <v>11</v>
      </c>
      <c r="AW16" s="4">
        <v>1</v>
      </c>
      <c r="AY16" s="4" t="s">
        <v>202</v>
      </c>
      <c r="AZ16" s="4" t="s">
        <v>204</v>
      </c>
      <c r="BB16" s="17"/>
      <c r="BC16"/>
    </row>
    <row r="17" spans="1:55" ht="16.5" customHeight="1" x14ac:dyDescent="0.15">
      <c r="A17" s="71" t="str">
        <f t="shared" si="35"/>
        <v/>
      </c>
      <c r="B17" s="31"/>
      <c r="C17" s="32"/>
      <c r="D17" s="32"/>
      <c r="E17" s="32"/>
      <c r="F17" s="32"/>
      <c r="G17" s="56"/>
      <c r="H17" s="44"/>
      <c r="I17" s="56"/>
      <c r="J17" s="44"/>
      <c r="K17" s="56"/>
      <c r="L17" s="44"/>
      <c r="M17" s="56"/>
      <c r="N17" s="44"/>
      <c r="O17" s="71" t="str">
        <f t="shared" si="18"/>
        <v/>
      </c>
      <c r="P17" s="75" t="str">
        <f t="shared" si="19"/>
        <v/>
      </c>
      <c r="Q17" s="75" t="str">
        <f t="shared" si="20"/>
        <v/>
      </c>
      <c r="R17" s="8"/>
      <c r="S17" s="70" t="str">
        <f t="shared" si="21"/>
        <v/>
      </c>
      <c r="T17" s="4" t="str">
        <f t="shared" si="22"/>
        <v/>
      </c>
      <c r="U17" s="4" t="str">
        <f t="shared" si="23"/>
        <v/>
      </c>
      <c r="V17" s="4" t="str">
        <f t="shared" si="24"/>
        <v/>
      </c>
      <c r="W17" s="4" t="str">
        <f t="shared" si="25"/>
        <v/>
      </c>
      <c r="X17" s="4">
        <f t="shared" si="4"/>
        <v>0</v>
      </c>
      <c r="Y17" s="4">
        <f t="shared" si="26"/>
        <v>0</v>
      </c>
      <c r="Z17" s="4" t="str">
        <f t="shared" si="27"/>
        <v/>
      </c>
      <c r="AA17" s="4" t="str">
        <f t="shared" si="5"/>
        <v/>
      </c>
      <c r="AB17" s="9">
        <f t="shared" si="28"/>
        <v>0</v>
      </c>
      <c r="AC17" s="70" t="str">
        <f t="shared" si="29"/>
        <v/>
      </c>
      <c r="AD17" s="4">
        <v>0</v>
      </c>
      <c r="AE17" s="4" t="str">
        <f t="shared" si="30"/>
        <v xml:space="preserve"> </v>
      </c>
      <c r="AF17" s="4" t="str">
        <f t="shared" si="6"/>
        <v/>
      </c>
      <c r="AG17" s="4" t="str">
        <f t="shared" si="7"/>
        <v/>
      </c>
      <c r="AH17" s="4" t="str">
        <f t="shared" si="8"/>
        <v/>
      </c>
      <c r="AI17" s="4" t="str">
        <f t="shared" si="9"/>
        <v/>
      </c>
      <c r="AJ17" s="4" t="str">
        <f t="shared" si="10"/>
        <v/>
      </c>
      <c r="AK17" s="4" t="str">
        <f t="shared" si="11"/>
        <v/>
      </c>
      <c r="AL17" s="4" t="str">
        <f t="shared" si="12"/>
        <v/>
      </c>
      <c r="AM17" s="4" t="str">
        <f t="shared" si="13"/>
        <v/>
      </c>
      <c r="AN17" s="4" t="str">
        <f t="shared" si="14"/>
        <v>999:99.99</v>
      </c>
      <c r="AO17" s="4" t="str">
        <f t="shared" si="15"/>
        <v>999:99.99</v>
      </c>
      <c r="AP17" s="4" t="str">
        <f t="shared" si="16"/>
        <v>999:99.99</v>
      </c>
      <c r="AQ17" s="4" t="str">
        <f t="shared" si="17"/>
        <v>999:99.99</v>
      </c>
      <c r="AR17" s="4">
        <f t="shared" si="31"/>
        <v>0</v>
      </c>
      <c r="AS17" s="4">
        <f t="shared" si="32"/>
        <v>0</v>
      </c>
      <c r="AT17" s="4">
        <f t="shared" si="33"/>
        <v>0</v>
      </c>
      <c r="AU17" s="4">
        <f t="shared" si="34"/>
        <v>0</v>
      </c>
      <c r="AV17" s="4">
        <v>12</v>
      </c>
      <c r="AW17" s="4">
        <v>2</v>
      </c>
      <c r="AX17" s="4">
        <v>1</v>
      </c>
      <c r="AY17" s="4" t="s">
        <v>82</v>
      </c>
      <c r="AZ17" s="4" t="s">
        <v>205</v>
      </c>
      <c r="BA17" s="4">
        <v>4</v>
      </c>
      <c r="BB17" s="17"/>
      <c r="BC17" s="6"/>
    </row>
    <row r="18" spans="1:55" ht="16.5" customHeight="1" x14ac:dyDescent="0.15">
      <c r="A18" s="71" t="str">
        <f t="shared" si="35"/>
        <v/>
      </c>
      <c r="B18" s="31"/>
      <c r="C18" s="32"/>
      <c r="D18" s="32"/>
      <c r="E18" s="32"/>
      <c r="F18" s="32"/>
      <c r="G18" s="56"/>
      <c r="H18" s="44"/>
      <c r="I18" s="56"/>
      <c r="J18" s="44"/>
      <c r="K18" s="56"/>
      <c r="L18" s="44"/>
      <c r="M18" s="56"/>
      <c r="N18" s="44"/>
      <c r="O18" s="71" t="str">
        <f t="shared" si="18"/>
        <v/>
      </c>
      <c r="P18" s="75" t="str">
        <f t="shared" si="19"/>
        <v/>
      </c>
      <c r="Q18" s="75" t="str">
        <f t="shared" si="20"/>
        <v/>
      </c>
      <c r="R18" s="8"/>
      <c r="S18" s="70" t="str">
        <f t="shared" si="21"/>
        <v/>
      </c>
      <c r="T18" s="4" t="str">
        <f t="shared" si="22"/>
        <v/>
      </c>
      <c r="U18" s="4" t="str">
        <f t="shared" si="23"/>
        <v/>
      </c>
      <c r="V18" s="4" t="str">
        <f t="shared" si="24"/>
        <v/>
      </c>
      <c r="W18" s="4" t="str">
        <f t="shared" si="25"/>
        <v/>
      </c>
      <c r="X18" s="4">
        <f t="shared" si="4"/>
        <v>0</v>
      </c>
      <c r="Y18" s="4">
        <f t="shared" si="26"/>
        <v>0</v>
      </c>
      <c r="Z18" s="4" t="str">
        <f t="shared" si="27"/>
        <v/>
      </c>
      <c r="AA18" s="4" t="str">
        <f t="shared" si="5"/>
        <v/>
      </c>
      <c r="AB18" s="9">
        <f t="shared" si="28"/>
        <v>0</v>
      </c>
      <c r="AC18" s="70" t="str">
        <f t="shared" si="29"/>
        <v/>
      </c>
      <c r="AD18" s="4">
        <v>0</v>
      </c>
      <c r="AE18" s="4" t="str">
        <f t="shared" si="30"/>
        <v xml:space="preserve"> </v>
      </c>
      <c r="AF18" s="4" t="str">
        <f t="shared" si="6"/>
        <v/>
      </c>
      <c r="AG18" s="4" t="str">
        <f t="shared" si="7"/>
        <v/>
      </c>
      <c r="AH18" s="4" t="str">
        <f t="shared" si="8"/>
        <v/>
      </c>
      <c r="AI18" s="4" t="str">
        <f t="shared" si="9"/>
        <v/>
      </c>
      <c r="AJ18" s="4" t="str">
        <f t="shared" si="10"/>
        <v/>
      </c>
      <c r="AK18" s="4" t="str">
        <f t="shared" si="11"/>
        <v/>
      </c>
      <c r="AL18" s="4" t="str">
        <f t="shared" si="12"/>
        <v/>
      </c>
      <c r="AM18" s="4" t="str">
        <f t="shared" si="13"/>
        <v/>
      </c>
      <c r="AN18" s="4" t="str">
        <f t="shared" si="14"/>
        <v>999:99.99</v>
      </c>
      <c r="AO18" s="4" t="str">
        <f t="shared" si="15"/>
        <v>999:99.99</v>
      </c>
      <c r="AP18" s="4" t="str">
        <f t="shared" si="16"/>
        <v>999:99.99</v>
      </c>
      <c r="AQ18" s="4" t="str">
        <f t="shared" si="17"/>
        <v>999:99.99</v>
      </c>
      <c r="AR18" s="4">
        <f t="shared" si="31"/>
        <v>0</v>
      </c>
      <c r="AS18" s="4">
        <f t="shared" si="32"/>
        <v>0</v>
      </c>
      <c r="AT18" s="4">
        <f t="shared" si="33"/>
        <v>0</v>
      </c>
      <c r="AU18" s="4">
        <f t="shared" si="34"/>
        <v>0</v>
      </c>
      <c r="AV18" s="4">
        <v>13</v>
      </c>
      <c r="AW18" s="4">
        <v>2</v>
      </c>
      <c r="AX18" s="4">
        <v>2</v>
      </c>
      <c r="AY18" s="4" t="s">
        <v>83</v>
      </c>
      <c r="AZ18" s="4" t="s">
        <v>205</v>
      </c>
      <c r="BA18" s="4">
        <v>4</v>
      </c>
      <c r="BB18" s="17"/>
      <c r="BC18" s="6"/>
    </row>
    <row r="19" spans="1:55" ht="16.5" customHeight="1" x14ac:dyDescent="0.15">
      <c r="A19" s="71" t="str">
        <f t="shared" si="35"/>
        <v/>
      </c>
      <c r="B19" s="31"/>
      <c r="C19" s="32"/>
      <c r="D19" s="32"/>
      <c r="E19" s="32"/>
      <c r="F19" s="32"/>
      <c r="G19" s="56"/>
      <c r="H19" s="44"/>
      <c r="I19" s="56"/>
      <c r="J19" s="44"/>
      <c r="K19" s="56"/>
      <c r="L19" s="44"/>
      <c r="M19" s="56"/>
      <c r="N19" s="44"/>
      <c r="O19" s="71" t="str">
        <f t="shared" si="18"/>
        <v/>
      </c>
      <c r="P19" s="75" t="str">
        <f t="shared" si="19"/>
        <v/>
      </c>
      <c r="Q19" s="75" t="str">
        <f t="shared" si="20"/>
        <v/>
      </c>
      <c r="R19" s="8"/>
      <c r="S19" s="70" t="str">
        <f t="shared" si="21"/>
        <v/>
      </c>
      <c r="T19" s="4" t="str">
        <f t="shared" si="22"/>
        <v/>
      </c>
      <c r="U19" s="4" t="str">
        <f t="shared" si="23"/>
        <v/>
      </c>
      <c r="V19" s="4" t="str">
        <f t="shared" si="24"/>
        <v/>
      </c>
      <c r="W19" s="4" t="str">
        <f t="shared" si="25"/>
        <v/>
      </c>
      <c r="X19" s="4">
        <f t="shared" si="4"/>
        <v>0</v>
      </c>
      <c r="Y19" s="4">
        <f t="shared" si="26"/>
        <v>0</v>
      </c>
      <c r="Z19" s="4" t="str">
        <f t="shared" si="27"/>
        <v/>
      </c>
      <c r="AA19" s="4" t="str">
        <f t="shared" si="5"/>
        <v/>
      </c>
      <c r="AB19" s="9">
        <f t="shared" si="28"/>
        <v>0</v>
      </c>
      <c r="AC19" s="70" t="str">
        <f t="shared" si="29"/>
        <v/>
      </c>
      <c r="AD19" s="4">
        <v>0</v>
      </c>
      <c r="AE19" s="4" t="str">
        <f t="shared" si="30"/>
        <v xml:space="preserve"> </v>
      </c>
      <c r="AF19" s="4" t="str">
        <f t="shared" si="6"/>
        <v/>
      </c>
      <c r="AG19" s="4" t="str">
        <f t="shared" si="7"/>
        <v/>
      </c>
      <c r="AH19" s="4" t="str">
        <f t="shared" si="8"/>
        <v/>
      </c>
      <c r="AI19" s="4" t="str">
        <f t="shared" si="9"/>
        <v/>
      </c>
      <c r="AJ19" s="4" t="str">
        <f t="shared" si="10"/>
        <v/>
      </c>
      <c r="AK19" s="4" t="str">
        <f t="shared" si="11"/>
        <v/>
      </c>
      <c r="AL19" s="4" t="str">
        <f t="shared" si="12"/>
        <v/>
      </c>
      <c r="AM19" s="4" t="str">
        <f t="shared" si="13"/>
        <v/>
      </c>
      <c r="AN19" s="4" t="str">
        <f t="shared" si="14"/>
        <v>999:99.99</v>
      </c>
      <c r="AO19" s="4" t="str">
        <f t="shared" si="15"/>
        <v>999:99.99</v>
      </c>
      <c r="AP19" s="4" t="str">
        <f t="shared" si="16"/>
        <v>999:99.99</v>
      </c>
      <c r="AQ19" s="4" t="str">
        <f t="shared" si="17"/>
        <v>999:99.99</v>
      </c>
      <c r="AR19" s="4">
        <f t="shared" si="31"/>
        <v>0</v>
      </c>
      <c r="AS19" s="4">
        <f t="shared" si="32"/>
        <v>0</v>
      </c>
      <c r="AT19" s="4">
        <f t="shared" si="33"/>
        <v>0</v>
      </c>
      <c r="AU19" s="4">
        <f t="shared" si="34"/>
        <v>0</v>
      </c>
      <c r="AV19" s="4">
        <v>14</v>
      </c>
      <c r="AW19" s="4">
        <v>2</v>
      </c>
      <c r="AX19" s="4">
        <v>3</v>
      </c>
      <c r="AY19" s="4" t="s">
        <v>84</v>
      </c>
      <c r="AZ19" s="4" t="s">
        <v>205</v>
      </c>
      <c r="BA19" s="4">
        <v>4</v>
      </c>
      <c r="BB19" s="17"/>
      <c r="BC19"/>
    </row>
    <row r="20" spans="1:55" ht="16.5" customHeight="1" x14ac:dyDescent="0.15">
      <c r="A20" s="71" t="str">
        <f t="shared" si="35"/>
        <v/>
      </c>
      <c r="B20" s="31"/>
      <c r="C20" s="32"/>
      <c r="D20" s="32"/>
      <c r="E20" s="32"/>
      <c r="F20" s="32"/>
      <c r="G20" s="56"/>
      <c r="H20" s="44"/>
      <c r="I20" s="56"/>
      <c r="J20" s="44"/>
      <c r="K20" s="56"/>
      <c r="L20" s="44"/>
      <c r="M20" s="56"/>
      <c r="N20" s="44"/>
      <c r="O20" s="71" t="str">
        <f t="shared" si="18"/>
        <v/>
      </c>
      <c r="P20" s="75" t="str">
        <f t="shared" si="19"/>
        <v/>
      </c>
      <c r="Q20" s="75" t="str">
        <f t="shared" si="20"/>
        <v/>
      </c>
      <c r="R20" s="8"/>
      <c r="S20" s="70" t="str">
        <f t="shared" si="21"/>
        <v/>
      </c>
      <c r="T20" s="4" t="str">
        <f t="shared" si="22"/>
        <v/>
      </c>
      <c r="U20" s="4" t="str">
        <f t="shared" si="23"/>
        <v/>
      </c>
      <c r="V20" s="4" t="str">
        <f t="shared" si="24"/>
        <v/>
      </c>
      <c r="W20" s="4" t="str">
        <f t="shared" si="25"/>
        <v/>
      </c>
      <c r="X20" s="4">
        <f t="shared" si="4"/>
        <v>0</v>
      </c>
      <c r="Y20" s="4">
        <f t="shared" si="26"/>
        <v>0</v>
      </c>
      <c r="Z20" s="4" t="str">
        <f t="shared" si="27"/>
        <v/>
      </c>
      <c r="AA20" s="4" t="str">
        <f t="shared" si="5"/>
        <v/>
      </c>
      <c r="AB20" s="9">
        <f t="shared" si="28"/>
        <v>0</v>
      </c>
      <c r="AC20" s="70" t="str">
        <f t="shared" si="29"/>
        <v/>
      </c>
      <c r="AD20" s="4">
        <v>0</v>
      </c>
      <c r="AE20" s="4" t="str">
        <f t="shared" si="30"/>
        <v xml:space="preserve"> </v>
      </c>
      <c r="AF20" s="4" t="str">
        <f t="shared" si="6"/>
        <v/>
      </c>
      <c r="AG20" s="4" t="str">
        <f t="shared" si="7"/>
        <v/>
      </c>
      <c r="AH20" s="4" t="str">
        <f t="shared" si="8"/>
        <v/>
      </c>
      <c r="AI20" s="4" t="str">
        <f t="shared" si="9"/>
        <v/>
      </c>
      <c r="AJ20" s="4" t="str">
        <f t="shared" si="10"/>
        <v/>
      </c>
      <c r="AK20" s="4" t="str">
        <f t="shared" si="11"/>
        <v/>
      </c>
      <c r="AL20" s="4" t="str">
        <f t="shared" si="12"/>
        <v/>
      </c>
      <c r="AM20" s="4" t="str">
        <f t="shared" si="13"/>
        <v/>
      </c>
      <c r="AN20" s="4" t="str">
        <f t="shared" si="14"/>
        <v>999:99.99</v>
      </c>
      <c r="AO20" s="4" t="str">
        <f t="shared" si="15"/>
        <v>999:99.99</v>
      </c>
      <c r="AP20" s="4" t="str">
        <f t="shared" si="16"/>
        <v>999:99.99</v>
      </c>
      <c r="AQ20" s="4" t="str">
        <f t="shared" si="17"/>
        <v>999:99.99</v>
      </c>
      <c r="AR20" s="4">
        <f t="shared" si="31"/>
        <v>0</v>
      </c>
      <c r="AS20" s="4">
        <f t="shared" si="32"/>
        <v>0</v>
      </c>
      <c r="AT20" s="4">
        <f t="shared" si="33"/>
        <v>0</v>
      </c>
      <c r="AU20" s="4">
        <f t="shared" si="34"/>
        <v>0</v>
      </c>
      <c r="AV20" s="4">
        <v>15</v>
      </c>
      <c r="AW20" s="4">
        <v>3</v>
      </c>
      <c r="AX20" s="4">
        <v>1</v>
      </c>
      <c r="AY20" s="4" t="s">
        <v>84</v>
      </c>
      <c r="AZ20" s="4" t="s">
        <v>205</v>
      </c>
      <c r="BA20" s="4">
        <v>4</v>
      </c>
      <c r="BB20" s="60"/>
      <c r="BC20"/>
    </row>
    <row r="21" spans="1:55" ht="16.5" customHeight="1" x14ac:dyDescent="0.15">
      <c r="A21" s="71" t="str">
        <f t="shared" si="35"/>
        <v/>
      </c>
      <c r="B21" s="31"/>
      <c r="C21" s="32"/>
      <c r="D21" s="32"/>
      <c r="E21" s="32"/>
      <c r="F21" s="32"/>
      <c r="G21" s="56"/>
      <c r="H21" s="44"/>
      <c r="I21" s="56"/>
      <c r="J21" s="44"/>
      <c r="K21" s="56"/>
      <c r="L21" s="44"/>
      <c r="M21" s="56"/>
      <c r="N21" s="44"/>
      <c r="O21" s="71" t="str">
        <f t="shared" si="18"/>
        <v/>
      </c>
      <c r="P21" s="75" t="str">
        <f t="shared" si="19"/>
        <v/>
      </c>
      <c r="Q21" s="75" t="str">
        <f t="shared" si="20"/>
        <v/>
      </c>
      <c r="R21" s="8"/>
      <c r="S21" s="70" t="str">
        <f t="shared" si="21"/>
        <v/>
      </c>
      <c r="T21" s="4" t="str">
        <f t="shared" si="22"/>
        <v/>
      </c>
      <c r="U21" s="4" t="str">
        <f t="shared" si="23"/>
        <v/>
      </c>
      <c r="V21" s="4" t="str">
        <f t="shared" si="24"/>
        <v/>
      </c>
      <c r="W21" s="4" t="str">
        <f t="shared" si="25"/>
        <v/>
      </c>
      <c r="X21" s="4">
        <f t="shared" si="4"/>
        <v>0</v>
      </c>
      <c r="Y21" s="4">
        <f t="shared" si="26"/>
        <v>0</v>
      </c>
      <c r="Z21" s="4" t="str">
        <f t="shared" si="27"/>
        <v/>
      </c>
      <c r="AA21" s="4" t="str">
        <f t="shared" si="5"/>
        <v/>
      </c>
      <c r="AB21" s="9">
        <f t="shared" si="28"/>
        <v>0</v>
      </c>
      <c r="AC21" s="70" t="str">
        <f t="shared" si="29"/>
        <v/>
      </c>
      <c r="AD21" s="4">
        <v>0</v>
      </c>
      <c r="AE21" s="4" t="str">
        <f t="shared" si="30"/>
        <v xml:space="preserve"> </v>
      </c>
      <c r="AF21" s="4" t="str">
        <f t="shared" si="6"/>
        <v/>
      </c>
      <c r="AG21" s="4" t="str">
        <f t="shared" si="7"/>
        <v/>
      </c>
      <c r="AH21" s="4" t="str">
        <f t="shared" si="8"/>
        <v/>
      </c>
      <c r="AI21" s="4" t="str">
        <f t="shared" si="9"/>
        <v/>
      </c>
      <c r="AJ21" s="4" t="str">
        <f t="shared" si="10"/>
        <v/>
      </c>
      <c r="AK21" s="4" t="str">
        <f t="shared" si="11"/>
        <v/>
      </c>
      <c r="AL21" s="4" t="str">
        <f t="shared" si="12"/>
        <v/>
      </c>
      <c r="AM21" s="4" t="str">
        <f t="shared" si="13"/>
        <v/>
      </c>
      <c r="AN21" s="4" t="str">
        <f t="shared" si="14"/>
        <v>999:99.99</v>
      </c>
      <c r="AO21" s="4" t="str">
        <f t="shared" si="15"/>
        <v>999:99.99</v>
      </c>
      <c r="AP21" s="4" t="str">
        <f t="shared" si="16"/>
        <v>999:99.99</v>
      </c>
      <c r="AQ21" s="4" t="str">
        <f t="shared" si="17"/>
        <v>999:99.99</v>
      </c>
      <c r="AR21" s="4">
        <f t="shared" si="31"/>
        <v>0</v>
      </c>
      <c r="AS21" s="4">
        <f t="shared" si="32"/>
        <v>0</v>
      </c>
      <c r="AT21" s="4">
        <f t="shared" si="33"/>
        <v>0</v>
      </c>
      <c r="AU21" s="4">
        <f t="shared" si="34"/>
        <v>0</v>
      </c>
      <c r="AV21" s="4">
        <v>16</v>
      </c>
      <c r="AW21" s="4">
        <v>3</v>
      </c>
      <c r="AX21" s="4">
        <v>2</v>
      </c>
      <c r="AY21" s="4" t="s">
        <v>125</v>
      </c>
      <c r="AZ21" s="4" t="s">
        <v>126</v>
      </c>
      <c r="BA21" s="4">
        <v>5</v>
      </c>
    </row>
    <row r="22" spans="1:55" ht="16.5" customHeight="1" x14ac:dyDescent="0.15">
      <c r="A22" s="71" t="str">
        <f t="shared" si="35"/>
        <v/>
      </c>
      <c r="B22" s="31"/>
      <c r="C22" s="32"/>
      <c r="D22" s="32"/>
      <c r="E22" s="32"/>
      <c r="F22" s="32"/>
      <c r="G22" s="56"/>
      <c r="H22" s="44"/>
      <c r="I22" s="56"/>
      <c r="J22" s="44"/>
      <c r="K22" s="56"/>
      <c r="L22" s="44"/>
      <c r="M22" s="56"/>
      <c r="N22" s="44"/>
      <c r="O22" s="71" t="str">
        <f t="shared" si="18"/>
        <v/>
      </c>
      <c r="P22" s="75" t="str">
        <f t="shared" si="19"/>
        <v/>
      </c>
      <c r="Q22" s="75" t="str">
        <f t="shared" si="20"/>
        <v/>
      </c>
      <c r="R22" s="8"/>
      <c r="S22" s="70" t="str">
        <f t="shared" si="21"/>
        <v/>
      </c>
      <c r="T22" s="4" t="str">
        <f t="shared" si="22"/>
        <v/>
      </c>
      <c r="U22" s="4" t="str">
        <f t="shared" si="23"/>
        <v/>
      </c>
      <c r="V22" s="4" t="str">
        <f t="shared" si="24"/>
        <v/>
      </c>
      <c r="W22" s="4" t="str">
        <f t="shared" si="25"/>
        <v/>
      </c>
      <c r="X22" s="4">
        <f t="shared" si="4"/>
        <v>0</v>
      </c>
      <c r="Y22" s="4">
        <f t="shared" ref="Y22:Y145" si="36">Y21+IF(AA22="",0,1)</f>
        <v>0</v>
      </c>
      <c r="Z22" s="4" t="str">
        <f t="shared" ref="Z22:Z41" si="37">IF(AA22="","",Y22)</f>
        <v/>
      </c>
      <c r="AA22" s="4" t="str">
        <f t="shared" si="5"/>
        <v/>
      </c>
      <c r="AB22" s="9">
        <f t="shared" si="28"/>
        <v>0</v>
      </c>
      <c r="AC22" s="70" t="str">
        <f t="shared" si="29"/>
        <v/>
      </c>
      <c r="AD22" s="4">
        <v>0</v>
      </c>
      <c r="AE22" s="4" t="str">
        <f t="shared" si="30"/>
        <v xml:space="preserve"> </v>
      </c>
      <c r="AF22" s="4" t="str">
        <f t="shared" si="6"/>
        <v/>
      </c>
      <c r="AG22" s="4" t="str">
        <f t="shared" si="7"/>
        <v/>
      </c>
      <c r="AH22" s="4" t="str">
        <f t="shared" si="8"/>
        <v/>
      </c>
      <c r="AI22" s="4" t="str">
        <f t="shared" si="9"/>
        <v/>
      </c>
      <c r="AJ22" s="4" t="str">
        <f t="shared" si="10"/>
        <v/>
      </c>
      <c r="AK22" s="4" t="str">
        <f t="shared" si="11"/>
        <v/>
      </c>
      <c r="AL22" s="4" t="str">
        <f t="shared" si="12"/>
        <v/>
      </c>
      <c r="AM22" s="4" t="str">
        <f t="shared" si="13"/>
        <v/>
      </c>
      <c r="AN22" s="4" t="str">
        <f t="shared" si="14"/>
        <v>999:99.99</v>
      </c>
      <c r="AO22" s="4" t="str">
        <f t="shared" si="15"/>
        <v>999:99.99</v>
      </c>
      <c r="AP22" s="4" t="str">
        <f t="shared" si="16"/>
        <v>999:99.99</v>
      </c>
      <c r="AQ22" s="4" t="str">
        <f t="shared" si="17"/>
        <v>999:99.99</v>
      </c>
      <c r="AR22" s="4">
        <f t="shared" si="31"/>
        <v>0</v>
      </c>
      <c r="AS22" s="4">
        <f t="shared" si="32"/>
        <v>0</v>
      </c>
      <c r="AT22" s="4">
        <f t="shared" si="33"/>
        <v>0</v>
      </c>
      <c r="AU22" s="4">
        <f t="shared" si="34"/>
        <v>0</v>
      </c>
      <c r="AV22" s="4">
        <v>17</v>
      </c>
      <c r="AW22" s="4">
        <v>3</v>
      </c>
      <c r="AX22" s="4">
        <v>3</v>
      </c>
      <c r="AY22" s="4" t="s">
        <v>125</v>
      </c>
      <c r="AZ22" s="4" t="s">
        <v>126</v>
      </c>
      <c r="BA22" s="4">
        <v>5</v>
      </c>
    </row>
    <row r="23" spans="1:55" ht="16.5" customHeight="1" x14ac:dyDescent="0.15">
      <c r="A23" s="71" t="str">
        <f t="shared" si="35"/>
        <v/>
      </c>
      <c r="B23" s="31"/>
      <c r="C23" s="32"/>
      <c r="D23" s="32"/>
      <c r="E23" s="32"/>
      <c r="F23" s="32"/>
      <c r="G23" s="56"/>
      <c r="H23" s="44"/>
      <c r="I23" s="56"/>
      <c r="J23" s="44"/>
      <c r="K23" s="56"/>
      <c r="L23" s="44"/>
      <c r="M23" s="56"/>
      <c r="N23" s="44"/>
      <c r="O23" s="71" t="str">
        <f t="shared" si="18"/>
        <v/>
      </c>
      <c r="P23" s="75" t="str">
        <f t="shared" si="19"/>
        <v/>
      </c>
      <c r="Q23" s="75" t="str">
        <f t="shared" si="20"/>
        <v/>
      </c>
      <c r="R23" s="8"/>
      <c r="S23" s="70" t="str">
        <f t="shared" si="21"/>
        <v/>
      </c>
      <c r="T23" s="4" t="str">
        <f t="shared" si="22"/>
        <v/>
      </c>
      <c r="U23" s="4" t="str">
        <f t="shared" si="23"/>
        <v/>
      </c>
      <c r="V23" s="4" t="str">
        <f t="shared" si="24"/>
        <v/>
      </c>
      <c r="W23" s="4" t="str">
        <f t="shared" si="25"/>
        <v/>
      </c>
      <c r="X23" s="4">
        <f t="shared" si="4"/>
        <v>0</v>
      </c>
      <c r="Y23" s="4">
        <f t="shared" si="36"/>
        <v>0</v>
      </c>
      <c r="Z23" s="4" t="str">
        <f t="shared" si="37"/>
        <v/>
      </c>
      <c r="AA23" s="4" t="str">
        <f t="shared" si="5"/>
        <v/>
      </c>
      <c r="AB23" s="9">
        <f t="shared" si="28"/>
        <v>0</v>
      </c>
      <c r="AC23" s="70" t="str">
        <f t="shared" si="29"/>
        <v/>
      </c>
      <c r="AD23" s="4">
        <v>0</v>
      </c>
      <c r="AE23" s="4" t="str">
        <f t="shared" si="30"/>
        <v xml:space="preserve"> </v>
      </c>
      <c r="AF23" s="4" t="str">
        <f t="shared" si="6"/>
        <v/>
      </c>
      <c r="AG23" s="4" t="str">
        <f t="shared" si="7"/>
        <v/>
      </c>
      <c r="AH23" s="4" t="str">
        <f t="shared" si="8"/>
        <v/>
      </c>
      <c r="AI23" s="4" t="str">
        <f t="shared" si="9"/>
        <v/>
      </c>
      <c r="AJ23" s="4" t="str">
        <f t="shared" si="10"/>
        <v/>
      </c>
      <c r="AK23" s="4" t="str">
        <f t="shared" si="11"/>
        <v/>
      </c>
      <c r="AL23" s="4" t="str">
        <f t="shared" si="12"/>
        <v/>
      </c>
      <c r="AM23" s="4" t="str">
        <f t="shared" si="13"/>
        <v/>
      </c>
      <c r="AN23" s="4" t="str">
        <f t="shared" si="14"/>
        <v>999:99.99</v>
      </c>
      <c r="AO23" s="4" t="str">
        <f t="shared" si="15"/>
        <v>999:99.99</v>
      </c>
      <c r="AP23" s="4" t="str">
        <f t="shared" si="16"/>
        <v>999:99.99</v>
      </c>
      <c r="AQ23" s="4" t="str">
        <f t="shared" si="17"/>
        <v>999:99.99</v>
      </c>
      <c r="AR23" s="4">
        <f t="shared" si="31"/>
        <v>0</v>
      </c>
      <c r="AS23" s="4">
        <f t="shared" si="32"/>
        <v>0</v>
      </c>
      <c r="AT23" s="4">
        <f t="shared" si="33"/>
        <v>0</v>
      </c>
      <c r="AU23" s="4">
        <f t="shared" si="34"/>
        <v>0</v>
      </c>
      <c r="AV23" s="4">
        <v>18</v>
      </c>
      <c r="AW23" s="4">
        <v>4</v>
      </c>
      <c r="AX23" s="4">
        <v>1</v>
      </c>
      <c r="AY23" s="4" t="s">
        <v>125</v>
      </c>
      <c r="AZ23" s="4" t="s">
        <v>126</v>
      </c>
      <c r="BA23" s="4">
        <v>5</v>
      </c>
    </row>
    <row r="24" spans="1:55" ht="16.5" customHeight="1" x14ac:dyDescent="0.15">
      <c r="A24" s="71" t="str">
        <f t="shared" si="35"/>
        <v/>
      </c>
      <c r="B24" s="31"/>
      <c r="C24" s="32"/>
      <c r="D24" s="32"/>
      <c r="E24" s="32"/>
      <c r="F24" s="32"/>
      <c r="G24" s="56"/>
      <c r="H24" s="44"/>
      <c r="I24" s="56"/>
      <c r="J24" s="44"/>
      <c r="K24" s="56"/>
      <c r="L24" s="44"/>
      <c r="M24" s="56"/>
      <c r="N24" s="44"/>
      <c r="O24" s="71" t="str">
        <f t="shared" si="18"/>
        <v/>
      </c>
      <c r="P24" s="75" t="str">
        <f t="shared" si="19"/>
        <v/>
      </c>
      <c r="Q24" s="75" t="str">
        <f t="shared" si="20"/>
        <v/>
      </c>
      <c r="R24" s="8"/>
      <c r="S24" s="70" t="str">
        <f t="shared" si="21"/>
        <v/>
      </c>
      <c r="T24" s="4" t="str">
        <f t="shared" si="22"/>
        <v/>
      </c>
      <c r="U24" s="4" t="str">
        <f t="shared" si="23"/>
        <v/>
      </c>
      <c r="V24" s="4" t="str">
        <f t="shared" si="24"/>
        <v/>
      </c>
      <c r="W24" s="4" t="str">
        <f t="shared" si="25"/>
        <v/>
      </c>
      <c r="X24" s="4">
        <f t="shared" si="4"/>
        <v>0</v>
      </c>
      <c r="Y24" s="4">
        <f t="shared" si="36"/>
        <v>0</v>
      </c>
      <c r="Z24" s="4" t="str">
        <f t="shared" si="37"/>
        <v/>
      </c>
      <c r="AA24" s="4" t="str">
        <f t="shared" si="5"/>
        <v/>
      </c>
      <c r="AB24" s="9">
        <f t="shared" si="28"/>
        <v>0</v>
      </c>
      <c r="AC24" s="70" t="str">
        <f t="shared" si="29"/>
        <v/>
      </c>
      <c r="AD24" s="4">
        <v>0</v>
      </c>
      <c r="AE24" s="4" t="str">
        <f t="shared" si="30"/>
        <v xml:space="preserve"> </v>
      </c>
      <c r="AF24" s="4" t="str">
        <f t="shared" si="6"/>
        <v/>
      </c>
      <c r="AG24" s="4" t="str">
        <f t="shared" si="7"/>
        <v/>
      </c>
      <c r="AH24" s="4" t="str">
        <f t="shared" si="8"/>
        <v/>
      </c>
      <c r="AI24" s="4" t="str">
        <f t="shared" si="9"/>
        <v/>
      </c>
      <c r="AJ24" s="4" t="str">
        <f t="shared" si="10"/>
        <v/>
      </c>
      <c r="AK24" s="4" t="str">
        <f t="shared" si="11"/>
        <v/>
      </c>
      <c r="AL24" s="4" t="str">
        <f t="shared" si="12"/>
        <v/>
      </c>
      <c r="AM24" s="4" t="str">
        <f t="shared" si="13"/>
        <v/>
      </c>
      <c r="AN24" s="4" t="str">
        <f t="shared" si="14"/>
        <v>999:99.99</v>
      </c>
      <c r="AO24" s="4" t="str">
        <f t="shared" si="15"/>
        <v>999:99.99</v>
      </c>
      <c r="AP24" s="4" t="str">
        <f t="shared" si="16"/>
        <v>999:99.99</v>
      </c>
      <c r="AQ24" s="4" t="str">
        <f t="shared" si="17"/>
        <v>999:99.99</v>
      </c>
      <c r="AR24" s="4">
        <f t="shared" si="31"/>
        <v>0</v>
      </c>
      <c r="AS24" s="4">
        <f t="shared" si="32"/>
        <v>0</v>
      </c>
      <c r="AT24" s="4">
        <f t="shared" si="33"/>
        <v>0</v>
      </c>
      <c r="AU24" s="4">
        <f t="shared" si="34"/>
        <v>0</v>
      </c>
      <c r="AV24" s="4">
        <v>19</v>
      </c>
      <c r="AY24" s="4" t="s">
        <v>125</v>
      </c>
      <c r="AZ24" s="4" t="s">
        <v>126</v>
      </c>
      <c r="BA24" s="4">
        <v>5</v>
      </c>
    </row>
    <row r="25" spans="1:55" ht="16.5" customHeight="1" x14ac:dyDescent="0.15">
      <c r="A25" s="71" t="str">
        <f t="shared" si="35"/>
        <v/>
      </c>
      <c r="B25" s="31"/>
      <c r="C25" s="32"/>
      <c r="D25" s="32"/>
      <c r="E25" s="32"/>
      <c r="F25" s="32"/>
      <c r="G25" s="56"/>
      <c r="H25" s="44"/>
      <c r="I25" s="56"/>
      <c r="J25" s="44"/>
      <c r="K25" s="56"/>
      <c r="L25" s="44"/>
      <c r="M25" s="56"/>
      <c r="N25" s="44"/>
      <c r="O25" s="71" t="str">
        <f t="shared" si="18"/>
        <v/>
      </c>
      <c r="P25" s="75" t="str">
        <f t="shared" si="19"/>
        <v/>
      </c>
      <c r="Q25" s="75" t="str">
        <f t="shared" si="20"/>
        <v/>
      </c>
      <c r="R25" s="8"/>
      <c r="S25" s="70" t="str">
        <f t="shared" si="21"/>
        <v/>
      </c>
      <c r="T25" s="4" t="str">
        <f t="shared" si="22"/>
        <v/>
      </c>
      <c r="U25" s="4" t="str">
        <f t="shared" si="23"/>
        <v/>
      </c>
      <c r="V25" s="4" t="str">
        <f t="shared" si="24"/>
        <v/>
      </c>
      <c r="W25" s="4" t="str">
        <f t="shared" si="25"/>
        <v/>
      </c>
      <c r="X25" s="4">
        <f t="shared" si="4"/>
        <v>0</v>
      </c>
      <c r="Y25" s="4">
        <f t="shared" si="36"/>
        <v>0</v>
      </c>
      <c r="Z25" s="4" t="str">
        <f t="shared" si="37"/>
        <v/>
      </c>
      <c r="AA25" s="4" t="str">
        <f t="shared" si="5"/>
        <v/>
      </c>
      <c r="AB25" s="9">
        <f t="shared" si="28"/>
        <v>0</v>
      </c>
      <c r="AC25" s="70" t="str">
        <f t="shared" si="29"/>
        <v/>
      </c>
      <c r="AD25" s="4">
        <v>0</v>
      </c>
      <c r="AE25" s="4" t="str">
        <f t="shared" si="30"/>
        <v xml:space="preserve"> </v>
      </c>
      <c r="AF25" s="4" t="str">
        <f t="shared" si="6"/>
        <v/>
      </c>
      <c r="AG25" s="4" t="str">
        <f t="shared" si="7"/>
        <v/>
      </c>
      <c r="AH25" s="4" t="str">
        <f t="shared" si="8"/>
        <v/>
      </c>
      <c r="AI25" s="4" t="str">
        <f t="shared" si="9"/>
        <v/>
      </c>
      <c r="AJ25" s="4" t="str">
        <f t="shared" si="10"/>
        <v/>
      </c>
      <c r="AK25" s="4" t="str">
        <f t="shared" si="11"/>
        <v/>
      </c>
      <c r="AL25" s="4" t="str">
        <f t="shared" si="12"/>
        <v/>
      </c>
      <c r="AM25" s="4" t="str">
        <f t="shared" si="13"/>
        <v/>
      </c>
      <c r="AN25" s="4" t="str">
        <f t="shared" si="14"/>
        <v>999:99.99</v>
      </c>
      <c r="AO25" s="4" t="str">
        <f t="shared" si="15"/>
        <v>999:99.99</v>
      </c>
      <c r="AP25" s="4" t="str">
        <f t="shared" si="16"/>
        <v>999:99.99</v>
      </c>
      <c r="AQ25" s="4" t="str">
        <f t="shared" si="17"/>
        <v>999:99.99</v>
      </c>
      <c r="AR25" s="4">
        <f t="shared" si="31"/>
        <v>0</v>
      </c>
      <c r="AS25" s="4">
        <f t="shared" si="32"/>
        <v>0</v>
      </c>
      <c r="AT25" s="4">
        <f t="shared" si="33"/>
        <v>0</v>
      </c>
      <c r="AU25" s="4">
        <f t="shared" si="34"/>
        <v>0</v>
      </c>
      <c r="AV25" s="4">
        <v>20</v>
      </c>
      <c r="AY25" s="4" t="s">
        <v>125</v>
      </c>
      <c r="AZ25" s="4" t="s">
        <v>126</v>
      </c>
      <c r="BA25" s="4">
        <v>5</v>
      </c>
    </row>
    <row r="26" spans="1:55" ht="16.5" customHeight="1" x14ac:dyDescent="0.15">
      <c r="A26" s="71" t="str">
        <f t="shared" si="35"/>
        <v/>
      </c>
      <c r="B26" s="31"/>
      <c r="C26" s="32"/>
      <c r="D26" s="32"/>
      <c r="E26" s="32"/>
      <c r="F26" s="32"/>
      <c r="G26" s="56"/>
      <c r="H26" s="44"/>
      <c r="I26" s="56"/>
      <c r="J26" s="44"/>
      <c r="K26" s="56"/>
      <c r="L26" s="44"/>
      <c r="M26" s="56"/>
      <c r="N26" s="44"/>
      <c r="O26" s="71" t="str">
        <f t="shared" si="18"/>
        <v/>
      </c>
      <c r="P26" s="75" t="str">
        <f t="shared" si="19"/>
        <v/>
      </c>
      <c r="Q26" s="75" t="str">
        <f t="shared" si="20"/>
        <v/>
      </c>
      <c r="R26" s="8"/>
      <c r="S26" s="70" t="str">
        <f t="shared" si="21"/>
        <v/>
      </c>
      <c r="T26" s="4" t="str">
        <f t="shared" si="22"/>
        <v/>
      </c>
      <c r="U26" s="4" t="str">
        <f t="shared" si="23"/>
        <v/>
      </c>
      <c r="V26" s="4" t="str">
        <f t="shared" si="24"/>
        <v/>
      </c>
      <c r="W26" s="4" t="str">
        <f t="shared" si="25"/>
        <v/>
      </c>
      <c r="X26" s="4">
        <f t="shared" si="4"/>
        <v>0</v>
      </c>
      <c r="Y26" s="4">
        <f t="shared" si="36"/>
        <v>0</v>
      </c>
      <c r="Z26" s="4" t="str">
        <f t="shared" si="37"/>
        <v/>
      </c>
      <c r="AA26" s="4" t="str">
        <f t="shared" si="5"/>
        <v/>
      </c>
      <c r="AB26" s="9">
        <f t="shared" si="28"/>
        <v>0</v>
      </c>
      <c r="AC26" s="70" t="str">
        <f t="shared" si="29"/>
        <v/>
      </c>
      <c r="AD26" s="4">
        <v>0</v>
      </c>
      <c r="AE26" s="4" t="str">
        <f t="shared" si="30"/>
        <v xml:space="preserve"> </v>
      </c>
      <c r="AF26" s="4" t="str">
        <f t="shared" si="6"/>
        <v/>
      </c>
      <c r="AG26" s="4" t="str">
        <f t="shared" si="7"/>
        <v/>
      </c>
      <c r="AH26" s="4" t="str">
        <f t="shared" si="8"/>
        <v/>
      </c>
      <c r="AI26" s="4" t="str">
        <f t="shared" si="9"/>
        <v/>
      </c>
      <c r="AJ26" s="4" t="str">
        <f t="shared" si="10"/>
        <v/>
      </c>
      <c r="AK26" s="4" t="str">
        <f t="shared" si="11"/>
        <v/>
      </c>
      <c r="AL26" s="4" t="str">
        <f t="shared" si="12"/>
        <v/>
      </c>
      <c r="AM26" s="4" t="str">
        <f t="shared" si="13"/>
        <v/>
      </c>
      <c r="AN26" s="4" t="str">
        <f t="shared" si="14"/>
        <v>999:99.99</v>
      </c>
      <c r="AO26" s="4" t="str">
        <f t="shared" si="15"/>
        <v>999:99.99</v>
      </c>
      <c r="AP26" s="4" t="str">
        <f t="shared" si="16"/>
        <v>999:99.99</v>
      </c>
      <c r="AQ26" s="4" t="str">
        <f t="shared" si="17"/>
        <v>999:99.99</v>
      </c>
      <c r="AR26" s="4">
        <f t="shared" si="31"/>
        <v>0</v>
      </c>
      <c r="AS26" s="4">
        <f t="shared" si="32"/>
        <v>0</v>
      </c>
      <c r="AT26" s="4">
        <f t="shared" si="33"/>
        <v>0</v>
      </c>
      <c r="AU26" s="4">
        <f t="shared" si="34"/>
        <v>0</v>
      </c>
      <c r="AV26" s="4">
        <v>21</v>
      </c>
      <c r="AY26" s="4" t="s">
        <v>125</v>
      </c>
      <c r="AZ26" s="4" t="s">
        <v>126</v>
      </c>
      <c r="BA26" s="4">
        <v>5</v>
      </c>
    </row>
    <row r="27" spans="1:55" ht="16.5" customHeight="1" x14ac:dyDescent="0.15">
      <c r="A27" s="71" t="str">
        <f t="shared" si="35"/>
        <v/>
      </c>
      <c r="B27" s="31"/>
      <c r="C27" s="32"/>
      <c r="D27" s="32"/>
      <c r="E27" s="32"/>
      <c r="F27" s="32"/>
      <c r="G27" s="56"/>
      <c r="H27" s="44"/>
      <c r="I27" s="56"/>
      <c r="J27" s="44"/>
      <c r="K27" s="56"/>
      <c r="L27" s="44"/>
      <c r="M27" s="56"/>
      <c r="N27" s="44"/>
      <c r="O27" s="71" t="str">
        <f t="shared" si="18"/>
        <v/>
      </c>
      <c r="P27" s="75" t="str">
        <f t="shared" si="19"/>
        <v/>
      </c>
      <c r="Q27" s="75" t="str">
        <f t="shared" si="20"/>
        <v/>
      </c>
      <c r="R27" s="8"/>
      <c r="S27" s="70" t="str">
        <f t="shared" si="21"/>
        <v/>
      </c>
      <c r="T27" s="4" t="str">
        <f t="shared" si="22"/>
        <v/>
      </c>
      <c r="U27" s="4" t="str">
        <f t="shared" si="23"/>
        <v/>
      </c>
      <c r="V27" s="4" t="str">
        <f t="shared" si="24"/>
        <v/>
      </c>
      <c r="W27" s="4" t="str">
        <f t="shared" si="25"/>
        <v/>
      </c>
      <c r="X27" s="4">
        <f t="shared" si="4"/>
        <v>0</v>
      </c>
      <c r="Y27" s="4">
        <f t="shared" si="36"/>
        <v>0</v>
      </c>
      <c r="Z27" s="4" t="str">
        <f t="shared" si="37"/>
        <v/>
      </c>
      <c r="AA27" s="4" t="str">
        <f t="shared" si="5"/>
        <v/>
      </c>
      <c r="AB27" s="9">
        <f t="shared" si="28"/>
        <v>0</v>
      </c>
      <c r="AC27" s="70" t="str">
        <f t="shared" si="29"/>
        <v/>
      </c>
      <c r="AD27" s="4">
        <v>0</v>
      </c>
      <c r="AE27" s="4" t="str">
        <f t="shared" si="30"/>
        <v xml:space="preserve"> </v>
      </c>
      <c r="AF27" s="4" t="str">
        <f t="shared" si="6"/>
        <v/>
      </c>
      <c r="AG27" s="4" t="str">
        <f t="shared" si="7"/>
        <v/>
      </c>
      <c r="AH27" s="4" t="str">
        <f t="shared" si="8"/>
        <v/>
      </c>
      <c r="AI27" s="4" t="str">
        <f t="shared" si="9"/>
        <v/>
      </c>
      <c r="AJ27" s="4" t="str">
        <f t="shared" si="10"/>
        <v/>
      </c>
      <c r="AK27" s="4" t="str">
        <f t="shared" si="11"/>
        <v/>
      </c>
      <c r="AL27" s="4" t="str">
        <f t="shared" si="12"/>
        <v/>
      </c>
      <c r="AM27" s="4" t="str">
        <f t="shared" si="13"/>
        <v/>
      </c>
      <c r="AN27" s="4" t="str">
        <f t="shared" si="14"/>
        <v>999:99.99</v>
      </c>
      <c r="AO27" s="4" t="str">
        <f t="shared" si="15"/>
        <v>999:99.99</v>
      </c>
      <c r="AP27" s="4" t="str">
        <f t="shared" si="16"/>
        <v>999:99.99</v>
      </c>
      <c r="AQ27" s="4" t="str">
        <f t="shared" si="17"/>
        <v>999:99.99</v>
      </c>
      <c r="AR27" s="4">
        <f t="shared" si="31"/>
        <v>0</v>
      </c>
      <c r="AS27" s="4">
        <f t="shared" si="32"/>
        <v>0</v>
      </c>
      <c r="AT27" s="4">
        <f t="shared" si="33"/>
        <v>0</v>
      </c>
      <c r="AU27" s="4">
        <f t="shared" si="34"/>
        <v>0</v>
      </c>
      <c r="AV27" s="4">
        <v>22</v>
      </c>
      <c r="AY27" s="4" t="s">
        <v>125</v>
      </c>
      <c r="AZ27" s="4" t="s">
        <v>126</v>
      </c>
      <c r="BA27" s="4">
        <v>5</v>
      </c>
    </row>
    <row r="28" spans="1:55" ht="16.5" customHeight="1" x14ac:dyDescent="0.15">
      <c r="A28" s="71" t="str">
        <f t="shared" si="35"/>
        <v/>
      </c>
      <c r="B28" s="31"/>
      <c r="C28" s="32"/>
      <c r="D28" s="32"/>
      <c r="E28" s="32"/>
      <c r="F28" s="32"/>
      <c r="G28" s="56"/>
      <c r="H28" s="44"/>
      <c r="I28" s="56"/>
      <c r="J28" s="44"/>
      <c r="K28" s="56"/>
      <c r="L28" s="44"/>
      <c r="M28" s="56"/>
      <c r="N28" s="44"/>
      <c r="O28" s="71" t="str">
        <f t="shared" si="18"/>
        <v/>
      </c>
      <c r="P28" s="75" t="str">
        <f t="shared" si="19"/>
        <v/>
      </c>
      <c r="Q28" s="75" t="str">
        <f t="shared" si="20"/>
        <v/>
      </c>
      <c r="R28" s="8"/>
      <c r="S28" s="70" t="str">
        <f t="shared" si="21"/>
        <v/>
      </c>
      <c r="T28" s="4" t="str">
        <f t="shared" si="22"/>
        <v/>
      </c>
      <c r="U28" s="4" t="str">
        <f t="shared" si="23"/>
        <v/>
      </c>
      <c r="V28" s="4" t="str">
        <f t="shared" si="24"/>
        <v/>
      </c>
      <c r="W28" s="4" t="str">
        <f t="shared" si="25"/>
        <v/>
      </c>
      <c r="X28" s="4">
        <f t="shared" si="4"/>
        <v>0</v>
      </c>
      <c r="Y28" s="4">
        <f t="shared" si="36"/>
        <v>0</v>
      </c>
      <c r="Z28" s="4" t="str">
        <f t="shared" si="37"/>
        <v/>
      </c>
      <c r="AA28" s="4" t="str">
        <f t="shared" si="5"/>
        <v/>
      </c>
      <c r="AB28" s="9">
        <f t="shared" si="28"/>
        <v>0</v>
      </c>
      <c r="AC28" s="70" t="str">
        <f t="shared" si="29"/>
        <v/>
      </c>
      <c r="AD28" s="4">
        <v>0</v>
      </c>
      <c r="AE28" s="4" t="str">
        <f t="shared" si="30"/>
        <v xml:space="preserve"> </v>
      </c>
      <c r="AF28" s="4" t="str">
        <f t="shared" si="6"/>
        <v/>
      </c>
      <c r="AG28" s="4" t="str">
        <f t="shared" si="7"/>
        <v/>
      </c>
      <c r="AH28" s="4" t="str">
        <f t="shared" si="8"/>
        <v/>
      </c>
      <c r="AI28" s="4" t="str">
        <f t="shared" si="9"/>
        <v/>
      </c>
      <c r="AJ28" s="4" t="str">
        <f t="shared" si="10"/>
        <v/>
      </c>
      <c r="AK28" s="4" t="str">
        <f t="shared" si="11"/>
        <v/>
      </c>
      <c r="AL28" s="4" t="str">
        <f t="shared" si="12"/>
        <v/>
      </c>
      <c r="AM28" s="4" t="str">
        <f t="shared" si="13"/>
        <v/>
      </c>
      <c r="AN28" s="4" t="str">
        <f t="shared" si="14"/>
        <v>999:99.99</v>
      </c>
      <c r="AO28" s="4" t="str">
        <f t="shared" si="15"/>
        <v>999:99.99</v>
      </c>
      <c r="AP28" s="4" t="str">
        <f t="shared" si="16"/>
        <v>999:99.99</v>
      </c>
      <c r="AQ28" s="4" t="str">
        <f t="shared" si="17"/>
        <v>999:99.99</v>
      </c>
      <c r="AR28" s="4">
        <f t="shared" si="31"/>
        <v>0</v>
      </c>
      <c r="AS28" s="4">
        <f t="shared" si="32"/>
        <v>0</v>
      </c>
      <c r="AT28" s="4">
        <f t="shared" si="33"/>
        <v>0</v>
      </c>
      <c r="AU28" s="4">
        <f t="shared" si="34"/>
        <v>0</v>
      </c>
      <c r="AV28" s="4">
        <v>23</v>
      </c>
      <c r="AY28" s="4" t="s">
        <v>125</v>
      </c>
      <c r="AZ28" s="4" t="s">
        <v>126</v>
      </c>
      <c r="BA28" s="4">
        <v>5</v>
      </c>
    </row>
    <row r="29" spans="1:55" ht="16.5" customHeight="1" x14ac:dyDescent="0.15">
      <c r="A29" s="71" t="str">
        <f t="shared" si="35"/>
        <v/>
      </c>
      <c r="B29" s="31"/>
      <c r="C29" s="32"/>
      <c r="D29" s="32"/>
      <c r="E29" s="32"/>
      <c r="F29" s="32"/>
      <c r="G29" s="56"/>
      <c r="H29" s="44"/>
      <c r="I29" s="56"/>
      <c r="J29" s="44"/>
      <c r="K29" s="56"/>
      <c r="L29" s="44"/>
      <c r="M29" s="56"/>
      <c r="N29" s="44"/>
      <c r="O29" s="71" t="str">
        <f t="shared" si="18"/>
        <v/>
      </c>
      <c r="P29" s="75" t="str">
        <f t="shared" si="19"/>
        <v/>
      </c>
      <c r="Q29" s="75" t="str">
        <f t="shared" si="20"/>
        <v/>
      </c>
      <c r="R29" s="8"/>
      <c r="S29" s="70" t="str">
        <f t="shared" si="21"/>
        <v/>
      </c>
      <c r="T29" s="4" t="str">
        <f t="shared" si="22"/>
        <v/>
      </c>
      <c r="U29" s="4" t="str">
        <f t="shared" si="23"/>
        <v/>
      </c>
      <c r="V29" s="4" t="str">
        <f t="shared" si="24"/>
        <v/>
      </c>
      <c r="W29" s="4" t="str">
        <f t="shared" si="25"/>
        <v/>
      </c>
      <c r="X29" s="4">
        <f t="shared" si="4"/>
        <v>0</v>
      </c>
      <c r="Y29" s="4">
        <f t="shared" si="36"/>
        <v>0</v>
      </c>
      <c r="Z29" s="4" t="str">
        <f t="shared" si="37"/>
        <v/>
      </c>
      <c r="AA29" s="4" t="str">
        <f t="shared" si="5"/>
        <v/>
      </c>
      <c r="AB29" s="9">
        <f t="shared" si="28"/>
        <v>0</v>
      </c>
      <c r="AC29" s="70" t="str">
        <f t="shared" si="29"/>
        <v/>
      </c>
      <c r="AD29" s="4">
        <v>0</v>
      </c>
      <c r="AE29" s="4" t="str">
        <f t="shared" si="30"/>
        <v xml:space="preserve"> </v>
      </c>
      <c r="AF29" s="4" t="str">
        <f t="shared" si="6"/>
        <v/>
      </c>
      <c r="AG29" s="4" t="str">
        <f t="shared" si="7"/>
        <v/>
      </c>
      <c r="AH29" s="4" t="str">
        <f t="shared" si="8"/>
        <v/>
      </c>
      <c r="AI29" s="4" t="str">
        <f t="shared" si="9"/>
        <v/>
      </c>
      <c r="AJ29" s="4" t="str">
        <f t="shared" si="10"/>
        <v/>
      </c>
      <c r="AK29" s="4" t="str">
        <f t="shared" si="11"/>
        <v/>
      </c>
      <c r="AL29" s="4" t="str">
        <f t="shared" si="12"/>
        <v/>
      </c>
      <c r="AM29" s="4" t="str">
        <f t="shared" si="13"/>
        <v/>
      </c>
      <c r="AN29" s="4" t="str">
        <f t="shared" si="14"/>
        <v>999:99.99</v>
      </c>
      <c r="AO29" s="4" t="str">
        <f t="shared" si="15"/>
        <v>999:99.99</v>
      </c>
      <c r="AP29" s="4" t="str">
        <f t="shared" si="16"/>
        <v>999:99.99</v>
      </c>
      <c r="AQ29" s="4" t="str">
        <f t="shared" si="17"/>
        <v>999:99.99</v>
      </c>
      <c r="AR29" s="4">
        <f t="shared" si="31"/>
        <v>0</v>
      </c>
      <c r="AS29" s="4">
        <f t="shared" si="32"/>
        <v>0</v>
      </c>
      <c r="AT29" s="4">
        <f t="shared" si="33"/>
        <v>0</v>
      </c>
      <c r="AU29" s="4">
        <f t="shared" si="34"/>
        <v>0</v>
      </c>
      <c r="AV29" s="4">
        <v>24</v>
      </c>
      <c r="AY29" s="4" t="s">
        <v>125</v>
      </c>
      <c r="AZ29" s="4" t="s">
        <v>126</v>
      </c>
      <c r="BA29" s="4">
        <v>5</v>
      </c>
    </row>
    <row r="30" spans="1:55" ht="16.5" customHeight="1" x14ac:dyDescent="0.15">
      <c r="A30" s="71" t="str">
        <f t="shared" si="35"/>
        <v/>
      </c>
      <c r="B30" s="31"/>
      <c r="C30" s="32"/>
      <c r="D30" s="32"/>
      <c r="E30" s="32"/>
      <c r="F30" s="32"/>
      <c r="G30" s="56"/>
      <c r="H30" s="44"/>
      <c r="I30" s="56"/>
      <c r="J30" s="44"/>
      <c r="K30" s="56"/>
      <c r="L30" s="44"/>
      <c r="M30" s="56"/>
      <c r="N30" s="44"/>
      <c r="O30" s="71" t="str">
        <f t="shared" si="18"/>
        <v/>
      </c>
      <c r="P30" s="75" t="str">
        <f t="shared" si="19"/>
        <v/>
      </c>
      <c r="Q30" s="75" t="str">
        <f t="shared" si="20"/>
        <v/>
      </c>
      <c r="R30" s="8"/>
      <c r="S30" s="70" t="str">
        <f t="shared" si="21"/>
        <v/>
      </c>
      <c r="T30" s="4" t="str">
        <f t="shared" si="22"/>
        <v/>
      </c>
      <c r="U30" s="4" t="str">
        <f t="shared" si="23"/>
        <v/>
      </c>
      <c r="V30" s="4" t="str">
        <f t="shared" si="24"/>
        <v/>
      </c>
      <c r="W30" s="4" t="str">
        <f t="shared" si="25"/>
        <v/>
      </c>
      <c r="X30" s="4">
        <f t="shared" si="4"/>
        <v>0</v>
      </c>
      <c r="Y30" s="4">
        <f t="shared" si="36"/>
        <v>0</v>
      </c>
      <c r="Z30" s="4" t="str">
        <f t="shared" si="37"/>
        <v/>
      </c>
      <c r="AA30" s="4" t="str">
        <f t="shared" si="5"/>
        <v/>
      </c>
      <c r="AB30" s="9">
        <f t="shared" si="28"/>
        <v>0</v>
      </c>
      <c r="AC30" s="70" t="str">
        <f t="shared" si="29"/>
        <v/>
      </c>
      <c r="AD30" s="4">
        <v>0</v>
      </c>
      <c r="AE30" s="4" t="str">
        <f t="shared" si="30"/>
        <v xml:space="preserve"> </v>
      </c>
      <c r="AF30" s="4" t="str">
        <f t="shared" si="6"/>
        <v/>
      </c>
      <c r="AG30" s="4" t="str">
        <f t="shared" si="7"/>
        <v/>
      </c>
      <c r="AH30" s="4" t="str">
        <f t="shared" si="8"/>
        <v/>
      </c>
      <c r="AI30" s="4" t="str">
        <f t="shared" si="9"/>
        <v/>
      </c>
      <c r="AJ30" s="4" t="str">
        <f t="shared" si="10"/>
        <v/>
      </c>
      <c r="AK30" s="4" t="str">
        <f t="shared" si="11"/>
        <v/>
      </c>
      <c r="AL30" s="4" t="str">
        <f t="shared" si="12"/>
        <v/>
      </c>
      <c r="AM30" s="4" t="str">
        <f t="shared" si="13"/>
        <v/>
      </c>
      <c r="AN30" s="4" t="str">
        <f t="shared" si="14"/>
        <v>999:99.99</v>
      </c>
      <c r="AO30" s="4" t="str">
        <f t="shared" si="15"/>
        <v>999:99.99</v>
      </c>
      <c r="AP30" s="4" t="str">
        <f t="shared" si="16"/>
        <v>999:99.99</v>
      </c>
      <c r="AQ30" s="4" t="str">
        <f t="shared" si="17"/>
        <v>999:99.99</v>
      </c>
      <c r="AR30" s="4">
        <f t="shared" si="31"/>
        <v>0</v>
      </c>
      <c r="AS30" s="4">
        <f t="shared" si="32"/>
        <v>0</v>
      </c>
      <c r="AT30" s="4">
        <f t="shared" si="33"/>
        <v>0</v>
      </c>
      <c r="AU30" s="4">
        <f t="shared" si="34"/>
        <v>0</v>
      </c>
      <c r="AV30" s="4">
        <v>25</v>
      </c>
      <c r="AY30" s="4" t="s">
        <v>125</v>
      </c>
      <c r="AZ30" s="4" t="s">
        <v>126</v>
      </c>
      <c r="BA30" s="4">
        <v>5</v>
      </c>
    </row>
    <row r="31" spans="1:55" ht="16.5" customHeight="1" x14ac:dyDescent="0.15">
      <c r="A31" s="71" t="str">
        <f t="shared" si="35"/>
        <v/>
      </c>
      <c r="B31" s="31"/>
      <c r="C31" s="32"/>
      <c r="D31" s="32"/>
      <c r="E31" s="32"/>
      <c r="F31" s="32"/>
      <c r="G31" s="56"/>
      <c r="H31" s="44"/>
      <c r="I31" s="56"/>
      <c r="J31" s="44"/>
      <c r="K31" s="56"/>
      <c r="L31" s="44"/>
      <c r="M31" s="56"/>
      <c r="N31" s="44"/>
      <c r="O31" s="71" t="str">
        <f t="shared" si="18"/>
        <v/>
      </c>
      <c r="P31" s="75" t="str">
        <f t="shared" si="19"/>
        <v/>
      </c>
      <c r="Q31" s="75" t="str">
        <f t="shared" si="20"/>
        <v/>
      </c>
      <c r="R31" s="8"/>
      <c r="S31" s="70" t="str">
        <f t="shared" si="21"/>
        <v/>
      </c>
      <c r="T31" s="4" t="str">
        <f t="shared" si="22"/>
        <v/>
      </c>
      <c r="U31" s="4" t="str">
        <f t="shared" si="23"/>
        <v/>
      </c>
      <c r="V31" s="4" t="str">
        <f t="shared" si="24"/>
        <v/>
      </c>
      <c r="W31" s="4" t="str">
        <f t="shared" si="25"/>
        <v/>
      </c>
      <c r="X31" s="4">
        <f t="shared" si="4"/>
        <v>0</v>
      </c>
      <c r="Y31" s="4">
        <f t="shared" si="36"/>
        <v>0</v>
      </c>
      <c r="Z31" s="4" t="str">
        <f t="shared" si="37"/>
        <v/>
      </c>
      <c r="AA31" s="4" t="str">
        <f t="shared" si="5"/>
        <v/>
      </c>
      <c r="AB31" s="9">
        <f t="shared" si="28"/>
        <v>0</v>
      </c>
      <c r="AC31" s="70" t="str">
        <f t="shared" si="29"/>
        <v/>
      </c>
      <c r="AD31" s="4">
        <v>0</v>
      </c>
      <c r="AE31" s="4" t="str">
        <f t="shared" si="30"/>
        <v xml:space="preserve"> </v>
      </c>
      <c r="AF31" s="4" t="str">
        <f t="shared" si="6"/>
        <v/>
      </c>
      <c r="AG31" s="4" t="str">
        <f t="shared" si="7"/>
        <v/>
      </c>
      <c r="AH31" s="4" t="str">
        <f t="shared" si="8"/>
        <v/>
      </c>
      <c r="AI31" s="4" t="str">
        <f t="shared" si="9"/>
        <v/>
      </c>
      <c r="AJ31" s="4" t="str">
        <f t="shared" si="10"/>
        <v/>
      </c>
      <c r="AK31" s="4" t="str">
        <f t="shared" si="11"/>
        <v/>
      </c>
      <c r="AL31" s="4" t="str">
        <f t="shared" si="12"/>
        <v/>
      </c>
      <c r="AM31" s="4" t="str">
        <f t="shared" si="13"/>
        <v/>
      </c>
      <c r="AN31" s="4" t="str">
        <f t="shared" si="14"/>
        <v>999:99.99</v>
      </c>
      <c r="AO31" s="4" t="str">
        <f t="shared" si="15"/>
        <v>999:99.99</v>
      </c>
      <c r="AP31" s="4" t="str">
        <f t="shared" si="16"/>
        <v>999:99.99</v>
      </c>
      <c r="AQ31" s="4" t="str">
        <f t="shared" si="17"/>
        <v>999:99.99</v>
      </c>
      <c r="AR31" s="4">
        <f t="shared" si="31"/>
        <v>0</v>
      </c>
      <c r="AS31" s="4">
        <f t="shared" si="32"/>
        <v>0</v>
      </c>
      <c r="AT31" s="4">
        <f t="shared" si="33"/>
        <v>0</v>
      </c>
      <c r="AU31" s="4">
        <f t="shared" si="34"/>
        <v>0</v>
      </c>
      <c r="AV31" s="4">
        <v>26</v>
      </c>
      <c r="AY31" s="4" t="s">
        <v>125</v>
      </c>
      <c r="AZ31" s="4" t="s">
        <v>126</v>
      </c>
      <c r="BA31" s="4">
        <v>5</v>
      </c>
    </row>
    <row r="32" spans="1:55" ht="16.5" customHeight="1" x14ac:dyDescent="0.15">
      <c r="A32" s="71" t="str">
        <f t="shared" si="35"/>
        <v/>
      </c>
      <c r="B32" s="31"/>
      <c r="C32" s="32"/>
      <c r="D32" s="32"/>
      <c r="E32" s="32"/>
      <c r="F32" s="32"/>
      <c r="G32" s="56"/>
      <c r="H32" s="44"/>
      <c r="I32" s="56"/>
      <c r="J32" s="44"/>
      <c r="K32" s="56"/>
      <c r="L32" s="44"/>
      <c r="M32" s="56"/>
      <c r="N32" s="44"/>
      <c r="O32" s="71" t="str">
        <f t="shared" si="18"/>
        <v/>
      </c>
      <c r="P32" s="75" t="str">
        <f t="shared" si="19"/>
        <v/>
      </c>
      <c r="Q32" s="75" t="str">
        <f t="shared" si="20"/>
        <v/>
      </c>
      <c r="R32" s="8"/>
      <c r="S32" s="70" t="str">
        <f t="shared" si="21"/>
        <v/>
      </c>
      <c r="T32" s="4" t="str">
        <f t="shared" si="22"/>
        <v/>
      </c>
      <c r="U32" s="4" t="str">
        <f t="shared" si="23"/>
        <v/>
      </c>
      <c r="V32" s="4" t="str">
        <f t="shared" si="24"/>
        <v/>
      </c>
      <c r="W32" s="4" t="str">
        <f t="shared" si="25"/>
        <v/>
      </c>
      <c r="X32" s="4">
        <f t="shared" si="4"/>
        <v>0</v>
      </c>
      <c r="Y32" s="4">
        <f t="shared" si="36"/>
        <v>0</v>
      </c>
      <c r="Z32" s="4" t="str">
        <f t="shared" si="37"/>
        <v/>
      </c>
      <c r="AA32" s="4" t="str">
        <f t="shared" si="5"/>
        <v/>
      </c>
      <c r="AB32" s="9">
        <f t="shared" si="28"/>
        <v>0</v>
      </c>
      <c r="AC32" s="70" t="str">
        <f t="shared" si="29"/>
        <v/>
      </c>
      <c r="AD32" s="4">
        <v>0</v>
      </c>
      <c r="AE32" s="4" t="str">
        <f t="shared" si="30"/>
        <v xml:space="preserve"> </v>
      </c>
      <c r="AF32" s="4" t="str">
        <f t="shared" si="6"/>
        <v/>
      </c>
      <c r="AG32" s="4" t="str">
        <f t="shared" si="7"/>
        <v/>
      </c>
      <c r="AH32" s="4" t="str">
        <f t="shared" si="8"/>
        <v/>
      </c>
      <c r="AI32" s="4" t="str">
        <f t="shared" si="9"/>
        <v/>
      </c>
      <c r="AJ32" s="4" t="str">
        <f t="shared" si="10"/>
        <v/>
      </c>
      <c r="AK32" s="4" t="str">
        <f t="shared" si="11"/>
        <v/>
      </c>
      <c r="AL32" s="4" t="str">
        <f t="shared" si="12"/>
        <v/>
      </c>
      <c r="AM32" s="4" t="str">
        <f t="shared" si="13"/>
        <v/>
      </c>
      <c r="AN32" s="4" t="str">
        <f t="shared" si="14"/>
        <v>999:99.99</v>
      </c>
      <c r="AO32" s="4" t="str">
        <f t="shared" si="15"/>
        <v>999:99.99</v>
      </c>
      <c r="AP32" s="4" t="str">
        <f t="shared" si="16"/>
        <v>999:99.99</v>
      </c>
      <c r="AQ32" s="4" t="str">
        <f t="shared" si="17"/>
        <v>999:99.99</v>
      </c>
      <c r="AR32" s="4">
        <f t="shared" si="31"/>
        <v>0</v>
      </c>
      <c r="AS32" s="4">
        <f t="shared" si="32"/>
        <v>0</v>
      </c>
      <c r="AT32" s="4">
        <f t="shared" si="33"/>
        <v>0</v>
      </c>
      <c r="AU32" s="4">
        <f t="shared" si="34"/>
        <v>0</v>
      </c>
      <c r="AV32" s="4">
        <v>27</v>
      </c>
      <c r="AY32" s="4" t="s">
        <v>125</v>
      </c>
      <c r="AZ32" s="4" t="s">
        <v>126</v>
      </c>
      <c r="BA32" s="4">
        <v>5</v>
      </c>
    </row>
    <row r="33" spans="1:53" ht="16.5" customHeight="1" x14ac:dyDescent="0.15">
      <c r="A33" s="71" t="str">
        <f t="shared" si="35"/>
        <v/>
      </c>
      <c r="B33" s="31"/>
      <c r="C33" s="32"/>
      <c r="D33" s="32"/>
      <c r="E33" s="32"/>
      <c r="F33" s="32"/>
      <c r="G33" s="56"/>
      <c r="H33" s="44"/>
      <c r="I33" s="56"/>
      <c r="J33" s="44"/>
      <c r="K33" s="56"/>
      <c r="L33" s="44"/>
      <c r="M33" s="56"/>
      <c r="N33" s="44"/>
      <c r="O33" s="71" t="str">
        <f t="shared" si="18"/>
        <v/>
      </c>
      <c r="P33" s="75" t="str">
        <f t="shared" si="19"/>
        <v/>
      </c>
      <c r="Q33" s="75" t="str">
        <f t="shared" si="20"/>
        <v/>
      </c>
      <c r="R33" s="8"/>
      <c r="S33" s="70" t="str">
        <f t="shared" si="21"/>
        <v/>
      </c>
      <c r="T33" s="4" t="str">
        <f t="shared" si="22"/>
        <v/>
      </c>
      <c r="U33" s="4" t="str">
        <f t="shared" si="23"/>
        <v/>
      </c>
      <c r="V33" s="4" t="str">
        <f t="shared" si="24"/>
        <v/>
      </c>
      <c r="W33" s="4" t="str">
        <f t="shared" si="25"/>
        <v/>
      </c>
      <c r="X33" s="4">
        <f t="shared" si="4"/>
        <v>0</v>
      </c>
      <c r="Y33" s="4">
        <f t="shared" si="36"/>
        <v>0</v>
      </c>
      <c r="Z33" s="4" t="str">
        <f t="shared" si="37"/>
        <v/>
      </c>
      <c r="AA33" s="4" t="str">
        <f t="shared" si="5"/>
        <v/>
      </c>
      <c r="AB33" s="9">
        <f t="shared" si="28"/>
        <v>0</v>
      </c>
      <c r="AC33" s="70" t="str">
        <f t="shared" si="29"/>
        <v/>
      </c>
      <c r="AD33" s="4">
        <v>0</v>
      </c>
      <c r="AE33" s="4" t="str">
        <f t="shared" si="30"/>
        <v xml:space="preserve"> </v>
      </c>
      <c r="AF33" s="4" t="str">
        <f t="shared" si="6"/>
        <v/>
      </c>
      <c r="AG33" s="4" t="str">
        <f t="shared" si="7"/>
        <v/>
      </c>
      <c r="AH33" s="4" t="str">
        <f t="shared" si="8"/>
        <v/>
      </c>
      <c r="AI33" s="4" t="str">
        <f t="shared" si="9"/>
        <v/>
      </c>
      <c r="AJ33" s="4" t="str">
        <f t="shared" si="10"/>
        <v/>
      </c>
      <c r="AK33" s="4" t="str">
        <f t="shared" si="11"/>
        <v/>
      </c>
      <c r="AL33" s="4" t="str">
        <f t="shared" si="12"/>
        <v/>
      </c>
      <c r="AM33" s="4" t="str">
        <f t="shared" si="13"/>
        <v/>
      </c>
      <c r="AN33" s="4" t="str">
        <f t="shared" si="14"/>
        <v>999:99.99</v>
      </c>
      <c r="AO33" s="4" t="str">
        <f t="shared" si="15"/>
        <v>999:99.99</v>
      </c>
      <c r="AP33" s="4" t="str">
        <f t="shared" si="16"/>
        <v>999:99.99</v>
      </c>
      <c r="AQ33" s="4" t="str">
        <f t="shared" si="17"/>
        <v>999:99.99</v>
      </c>
      <c r="AR33" s="4">
        <f t="shared" si="31"/>
        <v>0</v>
      </c>
      <c r="AS33" s="4">
        <f t="shared" si="32"/>
        <v>0</v>
      </c>
      <c r="AT33" s="4">
        <f t="shared" si="33"/>
        <v>0</v>
      </c>
      <c r="AU33" s="4">
        <f t="shared" si="34"/>
        <v>0</v>
      </c>
      <c r="AV33" s="4">
        <v>28</v>
      </c>
      <c r="AY33" s="4" t="s">
        <v>125</v>
      </c>
      <c r="AZ33" s="4" t="s">
        <v>126</v>
      </c>
      <c r="BA33" s="4">
        <v>5</v>
      </c>
    </row>
    <row r="34" spans="1:53" ht="16.5" customHeight="1" x14ac:dyDescent="0.15">
      <c r="A34" s="71" t="str">
        <f t="shared" si="35"/>
        <v/>
      </c>
      <c r="B34" s="31"/>
      <c r="C34" s="32"/>
      <c r="D34" s="32"/>
      <c r="E34" s="32"/>
      <c r="F34" s="32"/>
      <c r="G34" s="56"/>
      <c r="H34" s="44"/>
      <c r="I34" s="56"/>
      <c r="J34" s="44"/>
      <c r="K34" s="56"/>
      <c r="L34" s="44"/>
      <c r="M34" s="56"/>
      <c r="N34" s="44"/>
      <c r="O34" s="71" t="str">
        <f t="shared" si="18"/>
        <v/>
      </c>
      <c r="P34" s="75" t="str">
        <f t="shared" si="19"/>
        <v/>
      </c>
      <c r="Q34" s="75" t="str">
        <f t="shared" si="20"/>
        <v/>
      </c>
      <c r="R34" s="8"/>
      <c r="S34" s="70" t="str">
        <f t="shared" si="21"/>
        <v/>
      </c>
      <c r="T34" s="4" t="str">
        <f t="shared" si="22"/>
        <v/>
      </c>
      <c r="U34" s="4" t="str">
        <f t="shared" si="23"/>
        <v/>
      </c>
      <c r="V34" s="4" t="str">
        <f t="shared" si="24"/>
        <v/>
      </c>
      <c r="W34" s="4" t="str">
        <f t="shared" si="25"/>
        <v/>
      </c>
      <c r="X34" s="4">
        <f t="shared" si="4"/>
        <v>0</v>
      </c>
      <c r="Y34" s="4">
        <f t="shared" si="36"/>
        <v>0</v>
      </c>
      <c r="Z34" s="4" t="str">
        <f t="shared" si="37"/>
        <v/>
      </c>
      <c r="AA34" s="4" t="str">
        <f t="shared" si="5"/>
        <v/>
      </c>
      <c r="AB34" s="9">
        <f t="shared" si="28"/>
        <v>0</v>
      </c>
      <c r="AC34" s="70" t="str">
        <f t="shared" si="29"/>
        <v/>
      </c>
      <c r="AD34" s="4">
        <v>0</v>
      </c>
      <c r="AE34" s="4" t="str">
        <f t="shared" si="30"/>
        <v xml:space="preserve"> </v>
      </c>
      <c r="AF34" s="4" t="str">
        <f t="shared" si="6"/>
        <v/>
      </c>
      <c r="AG34" s="4" t="str">
        <f t="shared" si="7"/>
        <v/>
      </c>
      <c r="AH34" s="4" t="str">
        <f t="shared" si="8"/>
        <v/>
      </c>
      <c r="AI34" s="4" t="str">
        <f t="shared" si="9"/>
        <v/>
      </c>
      <c r="AJ34" s="4" t="str">
        <f t="shared" si="10"/>
        <v/>
      </c>
      <c r="AK34" s="4" t="str">
        <f t="shared" si="11"/>
        <v/>
      </c>
      <c r="AL34" s="4" t="str">
        <f t="shared" si="12"/>
        <v/>
      </c>
      <c r="AM34" s="4" t="str">
        <f t="shared" si="13"/>
        <v/>
      </c>
      <c r="AN34" s="4" t="str">
        <f t="shared" si="14"/>
        <v>999:99.99</v>
      </c>
      <c r="AO34" s="4" t="str">
        <f t="shared" si="15"/>
        <v>999:99.99</v>
      </c>
      <c r="AP34" s="4" t="str">
        <f t="shared" si="16"/>
        <v>999:99.99</v>
      </c>
      <c r="AQ34" s="4" t="str">
        <f t="shared" si="17"/>
        <v>999:99.99</v>
      </c>
      <c r="AR34" s="4">
        <f t="shared" si="31"/>
        <v>0</v>
      </c>
      <c r="AS34" s="4">
        <f t="shared" si="32"/>
        <v>0</v>
      </c>
      <c r="AT34" s="4">
        <f t="shared" si="33"/>
        <v>0</v>
      </c>
      <c r="AU34" s="4">
        <f t="shared" si="34"/>
        <v>0</v>
      </c>
      <c r="AV34" s="4">
        <v>29</v>
      </c>
      <c r="AY34" s="4" t="s">
        <v>125</v>
      </c>
      <c r="AZ34" s="4" t="s">
        <v>126</v>
      </c>
      <c r="BA34" s="4">
        <v>5</v>
      </c>
    </row>
    <row r="35" spans="1:53" ht="16.5" customHeight="1" x14ac:dyDescent="0.15">
      <c r="A35" s="71" t="str">
        <f t="shared" si="35"/>
        <v/>
      </c>
      <c r="B35" s="31"/>
      <c r="C35" s="32"/>
      <c r="D35" s="32"/>
      <c r="E35" s="32"/>
      <c r="F35" s="32"/>
      <c r="G35" s="56"/>
      <c r="H35" s="44"/>
      <c r="I35" s="56"/>
      <c r="J35" s="44"/>
      <c r="K35" s="56"/>
      <c r="L35" s="44"/>
      <c r="M35" s="56"/>
      <c r="N35" s="44"/>
      <c r="O35" s="71" t="str">
        <f t="shared" si="18"/>
        <v/>
      </c>
      <c r="P35" s="75" t="str">
        <f t="shared" si="19"/>
        <v/>
      </c>
      <c r="Q35" s="75" t="str">
        <f t="shared" si="20"/>
        <v/>
      </c>
      <c r="R35" s="8"/>
      <c r="S35" s="70" t="str">
        <f t="shared" si="21"/>
        <v/>
      </c>
      <c r="T35" s="4" t="str">
        <f t="shared" si="22"/>
        <v/>
      </c>
      <c r="U35" s="4" t="str">
        <f t="shared" si="23"/>
        <v/>
      </c>
      <c r="V35" s="4" t="str">
        <f t="shared" si="24"/>
        <v/>
      </c>
      <c r="W35" s="4" t="str">
        <f t="shared" si="25"/>
        <v/>
      </c>
      <c r="X35" s="4">
        <f t="shared" si="4"/>
        <v>0</v>
      </c>
      <c r="Y35" s="4">
        <f t="shared" si="36"/>
        <v>0</v>
      </c>
      <c r="Z35" s="4" t="str">
        <f t="shared" si="37"/>
        <v/>
      </c>
      <c r="AA35" s="4" t="str">
        <f t="shared" si="5"/>
        <v/>
      </c>
      <c r="AB35" s="9">
        <f t="shared" si="28"/>
        <v>0</v>
      </c>
      <c r="AC35" s="70" t="str">
        <f t="shared" si="29"/>
        <v/>
      </c>
      <c r="AD35" s="4">
        <v>0</v>
      </c>
      <c r="AE35" s="4" t="str">
        <f t="shared" si="30"/>
        <v xml:space="preserve"> </v>
      </c>
      <c r="AF35" s="4" t="str">
        <f t="shared" si="6"/>
        <v/>
      </c>
      <c r="AG35" s="4" t="str">
        <f t="shared" si="7"/>
        <v/>
      </c>
      <c r="AH35" s="4" t="str">
        <f t="shared" si="8"/>
        <v/>
      </c>
      <c r="AI35" s="4" t="str">
        <f t="shared" si="9"/>
        <v/>
      </c>
      <c r="AJ35" s="4" t="str">
        <f t="shared" si="10"/>
        <v/>
      </c>
      <c r="AK35" s="4" t="str">
        <f t="shared" si="11"/>
        <v/>
      </c>
      <c r="AL35" s="4" t="str">
        <f t="shared" si="12"/>
        <v/>
      </c>
      <c r="AM35" s="4" t="str">
        <f t="shared" si="13"/>
        <v/>
      </c>
      <c r="AN35" s="4" t="str">
        <f t="shared" si="14"/>
        <v>999:99.99</v>
      </c>
      <c r="AO35" s="4" t="str">
        <f t="shared" si="15"/>
        <v>999:99.99</v>
      </c>
      <c r="AP35" s="4" t="str">
        <f t="shared" si="16"/>
        <v>999:99.99</v>
      </c>
      <c r="AQ35" s="4" t="str">
        <f t="shared" si="17"/>
        <v>999:99.99</v>
      </c>
      <c r="AR35" s="4">
        <f t="shared" si="31"/>
        <v>0</v>
      </c>
      <c r="AS35" s="4">
        <f t="shared" si="32"/>
        <v>0</v>
      </c>
      <c r="AT35" s="4">
        <f t="shared" si="33"/>
        <v>0</v>
      </c>
      <c r="AU35" s="4">
        <f t="shared" si="34"/>
        <v>0</v>
      </c>
      <c r="AV35" s="4">
        <v>30</v>
      </c>
      <c r="AY35" s="4" t="s">
        <v>125</v>
      </c>
      <c r="AZ35" s="4" t="s">
        <v>127</v>
      </c>
      <c r="BA35" s="4">
        <v>6</v>
      </c>
    </row>
    <row r="36" spans="1:53" ht="16.5" customHeight="1" x14ac:dyDescent="0.15">
      <c r="A36" s="71" t="str">
        <f t="shared" si="35"/>
        <v/>
      </c>
      <c r="B36" s="31"/>
      <c r="C36" s="32"/>
      <c r="D36" s="32"/>
      <c r="E36" s="32"/>
      <c r="F36" s="32"/>
      <c r="G36" s="56"/>
      <c r="H36" s="44"/>
      <c r="I36" s="56"/>
      <c r="J36" s="44"/>
      <c r="K36" s="56"/>
      <c r="L36" s="44"/>
      <c r="M36" s="56"/>
      <c r="N36" s="44"/>
      <c r="O36" s="71" t="str">
        <f t="shared" si="18"/>
        <v/>
      </c>
      <c r="P36" s="75" t="str">
        <f t="shared" si="19"/>
        <v/>
      </c>
      <c r="Q36" s="75" t="str">
        <f t="shared" si="20"/>
        <v/>
      </c>
      <c r="R36" s="8"/>
      <c r="S36" s="70" t="str">
        <f t="shared" si="21"/>
        <v/>
      </c>
      <c r="T36" s="4" t="str">
        <f t="shared" si="22"/>
        <v/>
      </c>
      <c r="U36" s="4" t="str">
        <f t="shared" si="23"/>
        <v/>
      </c>
      <c r="V36" s="4" t="str">
        <f t="shared" si="24"/>
        <v/>
      </c>
      <c r="W36" s="4" t="str">
        <f t="shared" si="25"/>
        <v/>
      </c>
      <c r="X36" s="4">
        <f t="shared" si="4"/>
        <v>0</v>
      </c>
      <c r="Y36" s="4">
        <f t="shared" si="36"/>
        <v>0</v>
      </c>
      <c r="Z36" s="4" t="str">
        <f t="shared" si="37"/>
        <v/>
      </c>
      <c r="AA36" s="4" t="str">
        <f t="shared" si="5"/>
        <v/>
      </c>
      <c r="AB36" s="9">
        <f t="shared" si="28"/>
        <v>0</v>
      </c>
      <c r="AC36" s="70" t="str">
        <f t="shared" si="29"/>
        <v/>
      </c>
      <c r="AD36" s="4">
        <v>0</v>
      </c>
      <c r="AE36" s="4" t="str">
        <f t="shared" si="30"/>
        <v xml:space="preserve"> </v>
      </c>
      <c r="AF36" s="4" t="str">
        <f t="shared" si="6"/>
        <v/>
      </c>
      <c r="AG36" s="4" t="str">
        <f t="shared" si="7"/>
        <v/>
      </c>
      <c r="AH36" s="4" t="str">
        <f t="shared" si="8"/>
        <v/>
      </c>
      <c r="AI36" s="4" t="str">
        <f t="shared" si="9"/>
        <v/>
      </c>
      <c r="AJ36" s="4" t="str">
        <f t="shared" si="10"/>
        <v/>
      </c>
      <c r="AK36" s="4" t="str">
        <f t="shared" si="11"/>
        <v/>
      </c>
      <c r="AL36" s="4" t="str">
        <f t="shared" si="12"/>
        <v/>
      </c>
      <c r="AM36" s="4" t="str">
        <f t="shared" si="13"/>
        <v/>
      </c>
      <c r="AN36" s="4" t="str">
        <f t="shared" si="14"/>
        <v>999:99.99</v>
      </c>
      <c r="AO36" s="4" t="str">
        <f t="shared" si="15"/>
        <v>999:99.99</v>
      </c>
      <c r="AP36" s="4" t="str">
        <f t="shared" si="16"/>
        <v>999:99.99</v>
      </c>
      <c r="AQ36" s="4" t="str">
        <f t="shared" si="17"/>
        <v>999:99.99</v>
      </c>
      <c r="AR36" s="4">
        <f t="shared" si="31"/>
        <v>0</v>
      </c>
      <c r="AS36" s="4">
        <f t="shared" si="32"/>
        <v>0</v>
      </c>
      <c r="AT36" s="4">
        <f t="shared" si="33"/>
        <v>0</v>
      </c>
      <c r="AU36" s="4">
        <f t="shared" si="34"/>
        <v>0</v>
      </c>
      <c r="AV36" s="4">
        <v>31</v>
      </c>
      <c r="AY36" s="4" t="s">
        <v>125</v>
      </c>
      <c r="AZ36" s="4" t="s">
        <v>127</v>
      </c>
      <c r="BA36" s="4">
        <v>6</v>
      </c>
    </row>
    <row r="37" spans="1:53" ht="16.5" customHeight="1" x14ac:dyDescent="0.15">
      <c r="A37" s="71" t="str">
        <f t="shared" si="35"/>
        <v/>
      </c>
      <c r="B37" s="31"/>
      <c r="C37" s="32"/>
      <c r="D37" s="32"/>
      <c r="E37" s="32"/>
      <c r="F37" s="32"/>
      <c r="G37" s="56"/>
      <c r="H37" s="44"/>
      <c r="I37" s="56"/>
      <c r="J37" s="44"/>
      <c r="K37" s="56"/>
      <c r="L37" s="44"/>
      <c r="M37" s="56"/>
      <c r="N37" s="44"/>
      <c r="O37" s="71" t="str">
        <f t="shared" si="18"/>
        <v/>
      </c>
      <c r="P37" s="75" t="str">
        <f t="shared" si="19"/>
        <v/>
      </c>
      <c r="Q37" s="75" t="str">
        <f t="shared" si="20"/>
        <v/>
      </c>
      <c r="R37" s="8"/>
      <c r="S37" s="70" t="str">
        <f t="shared" si="21"/>
        <v/>
      </c>
      <c r="T37" s="4" t="str">
        <f t="shared" si="22"/>
        <v/>
      </c>
      <c r="U37" s="4" t="str">
        <f t="shared" si="23"/>
        <v/>
      </c>
      <c r="V37" s="4" t="str">
        <f t="shared" si="24"/>
        <v/>
      </c>
      <c r="W37" s="4" t="str">
        <f t="shared" si="25"/>
        <v/>
      </c>
      <c r="X37" s="4">
        <f t="shared" si="4"/>
        <v>0</v>
      </c>
      <c r="Y37" s="4">
        <f t="shared" si="36"/>
        <v>0</v>
      </c>
      <c r="Z37" s="4" t="str">
        <f t="shared" si="37"/>
        <v/>
      </c>
      <c r="AA37" s="4" t="str">
        <f t="shared" si="5"/>
        <v/>
      </c>
      <c r="AB37" s="9">
        <f t="shared" si="28"/>
        <v>0</v>
      </c>
      <c r="AC37" s="70" t="str">
        <f t="shared" si="29"/>
        <v/>
      </c>
      <c r="AD37" s="4">
        <v>0</v>
      </c>
      <c r="AE37" s="4" t="str">
        <f t="shared" si="30"/>
        <v xml:space="preserve"> </v>
      </c>
      <c r="AF37" s="4" t="str">
        <f t="shared" si="6"/>
        <v/>
      </c>
      <c r="AG37" s="4" t="str">
        <f t="shared" si="7"/>
        <v/>
      </c>
      <c r="AH37" s="4" t="str">
        <f t="shared" si="8"/>
        <v/>
      </c>
      <c r="AI37" s="4" t="str">
        <f t="shared" si="9"/>
        <v/>
      </c>
      <c r="AJ37" s="4" t="str">
        <f t="shared" si="10"/>
        <v/>
      </c>
      <c r="AK37" s="4" t="str">
        <f t="shared" si="11"/>
        <v/>
      </c>
      <c r="AL37" s="4" t="str">
        <f t="shared" si="12"/>
        <v/>
      </c>
      <c r="AM37" s="4" t="str">
        <f t="shared" si="13"/>
        <v/>
      </c>
      <c r="AN37" s="4" t="str">
        <f t="shared" si="14"/>
        <v>999:99.99</v>
      </c>
      <c r="AO37" s="4" t="str">
        <f t="shared" si="15"/>
        <v>999:99.99</v>
      </c>
      <c r="AP37" s="4" t="str">
        <f t="shared" si="16"/>
        <v>999:99.99</v>
      </c>
      <c r="AQ37" s="4" t="str">
        <f t="shared" si="17"/>
        <v>999:99.99</v>
      </c>
      <c r="AR37" s="4">
        <f t="shared" si="31"/>
        <v>0</v>
      </c>
      <c r="AS37" s="4">
        <f t="shared" si="32"/>
        <v>0</v>
      </c>
      <c r="AT37" s="4">
        <f t="shared" si="33"/>
        <v>0</v>
      </c>
      <c r="AU37" s="4">
        <f t="shared" si="34"/>
        <v>0</v>
      </c>
      <c r="AV37" s="4">
        <v>32</v>
      </c>
      <c r="AY37" s="4" t="s">
        <v>125</v>
      </c>
      <c r="AZ37" s="4" t="s">
        <v>127</v>
      </c>
      <c r="BA37" s="4">
        <v>6</v>
      </c>
    </row>
    <row r="38" spans="1:53" ht="16.5" customHeight="1" x14ac:dyDescent="0.15">
      <c r="A38" s="71" t="str">
        <f t="shared" si="35"/>
        <v/>
      </c>
      <c r="B38" s="31"/>
      <c r="C38" s="32"/>
      <c r="D38" s="32"/>
      <c r="E38" s="32"/>
      <c r="F38" s="32"/>
      <c r="G38" s="56"/>
      <c r="H38" s="44"/>
      <c r="I38" s="56"/>
      <c r="J38" s="44"/>
      <c r="K38" s="56"/>
      <c r="L38" s="44"/>
      <c r="M38" s="56"/>
      <c r="N38" s="44"/>
      <c r="O38" s="71" t="str">
        <f t="shared" si="18"/>
        <v/>
      </c>
      <c r="P38" s="75" t="str">
        <f t="shared" si="19"/>
        <v/>
      </c>
      <c r="Q38" s="75" t="str">
        <f t="shared" si="20"/>
        <v/>
      </c>
      <c r="R38" s="8"/>
      <c r="S38" s="70" t="str">
        <f t="shared" si="21"/>
        <v/>
      </c>
      <c r="T38" s="4" t="str">
        <f t="shared" si="22"/>
        <v/>
      </c>
      <c r="U38" s="4" t="str">
        <f t="shared" si="23"/>
        <v/>
      </c>
      <c r="V38" s="4" t="str">
        <f t="shared" si="24"/>
        <v/>
      </c>
      <c r="W38" s="4" t="str">
        <f t="shared" si="25"/>
        <v/>
      </c>
      <c r="X38" s="4">
        <f t="shared" ref="X38:X64" si="38">LEN(V38)+LEN(W38)</f>
        <v>0</v>
      </c>
      <c r="Y38" s="4">
        <f t="shared" si="36"/>
        <v>0</v>
      </c>
      <c r="Z38" s="4" t="str">
        <f t="shared" si="37"/>
        <v/>
      </c>
      <c r="AA38" s="4" t="str">
        <f t="shared" ref="AA38:AA56" si="39">V38&amp;IF(OR(X38&gt;4,X38=0),"",REPT("  ",5-X38))&amp;W38</f>
        <v/>
      </c>
      <c r="AB38" s="9">
        <f t="shared" si="28"/>
        <v>0</v>
      </c>
      <c r="AC38" s="70" t="str">
        <f t="shared" si="29"/>
        <v/>
      </c>
      <c r="AD38" s="4">
        <v>0</v>
      </c>
      <c r="AE38" s="4" t="str">
        <f t="shared" si="30"/>
        <v xml:space="preserve"> </v>
      </c>
      <c r="AF38" s="4" t="str">
        <f t="shared" si="6"/>
        <v/>
      </c>
      <c r="AG38" s="4" t="str">
        <f t="shared" si="7"/>
        <v/>
      </c>
      <c r="AH38" s="4" t="str">
        <f t="shared" si="8"/>
        <v/>
      </c>
      <c r="AI38" s="4" t="str">
        <f t="shared" si="9"/>
        <v/>
      </c>
      <c r="AJ38" s="4" t="str">
        <f t="shared" si="10"/>
        <v/>
      </c>
      <c r="AK38" s="4" t="str">
        <f t="shared" si="11"/>
        <v/>
      </c>
      <c r="AL38" s="4" t="str">
        <f t="shared" si="12"/>
        <v/>
      </c>
      <c r="AM38" s="4" t="str">
        <f t="shared" si="13"/>
        <v/>
      </c>
      <c r="AN38" s="4" t="str">
        <f t="shared" si="14"/>
        <v>999:99.99</v>
      </c>
      <c r="AO38" s="4" t="str">
        <f t="shared" si="15"/>
        <v>999:99.99</v>
      </c>
      <c r="AP38" s="4" t="str">
        <f t="shared" si="16"/>
        <v>999:99.99</v>
      </c>
      <c r="AQ38" s="4" t="str">
        <f t="shared" si="17"/>
        <v>999:99.99</v>
      </c>
      <c r="AR38" s="4">
        <f t="shared" si="31"/>
        <v>0</v>
      </c>
      <c r="AS38" s="4">
        <f t="shared" si="32"/>
        <v>0</v>
      </c>
      <c r="AT38" s="4">
        <f t="shared" si="33"/>
        <v>0</v>
      </c>
      <c r="AU38" s="4">
        <f t="shared" si="34"/>
        <v>0</v>
      </c>
      <c r="AV38" s="4">
        <v>33</v>
      </c>
      <c r="AY38" s="4" t="s">
        <v>125</v>
      </c>
      <c r="AZ38" s="4" t="s">
        <v>127</v>
      </c>
      <c r="BA38" s="4">
        <v>6</v>
      </c>
    </row>
    <row r="39" spans="1:53" ht="16.5" customHeight="1" x14ac:dyDescent="0.15">
      <c r="A39" s="71" t="str">
        <f t="shared" si="35"/>
        <v/>
      </c>
      <c r="B39" s="31"/>
      <c r="C39" s="32"/>
      <c r="D39" s="32"/>
      <c r="E39" s="32"/>
      <c r="F39" s="32"/>
      <c r="G39" s="56"/>
      <c r="H39" s="44"/>
      <c r="I39" s="56"/>
      <c r="J39" s="44"/>
      <c r="K39" s="56"/>
      <c r="L39" s="44"/>
      <c r="M39" s="56"/>
      <c r="N39" s="44"/>
      <c r="O39" s="71" t="str">
        <f t="shared" si="18"/>
        <v/>
      </c>
      <c r="P39" s="75" t="str">
        <f t="shared" si="19"/>
        <v/>
      </c>
      <c r="Q39" s="75" t="str">
        <f t="shared" si="20"/>
        <v/>
      </c>
      <c r="R39" s="8"/>
      <c r="S39" s="70" t="str">
        <f t="shared" si="21"/>
        <v/>
      </c>
      <c r="T39" s="4" t="str">
        <f t="shared" si="22"/>
        <v/>
      </c>
      <c r="U39" s="4" t="str">
        <f t="shared" si="23"/>
        <v/>
      </c>
      <c r="V39" s="4" t="str">
        <f t="shared" si="24"/>
        <v/>
      </c>
      <c r="W39" s="4" t="str">
        <f t="shared" si="25"/>
        <v/>
      </c>
      <c r="X39" s="4">
        <f t="shared" si="38"/>
        <v>0</v>
      </c>
      <c r="Y39" s="4">
        <f t="shared" si="36"/>
        <v>0</v>
      </c>
      <c r="Z39" s="4" t="str">
        <f t="shared" si="37"/>
        <v/>
      </c>
      <c r="AA39" s="4" t="str">
        <f t="shared" si="39"/>
        <v/>
      </c>
      <c r="AB39" s="9">
        <f t="shared" si="28"/>
        <v>0</v>
      </c>
      <c r="AC39" s="70" t="str">
        <f t="shared" si="29"/>
        <v/>
      </c>
      <c r="AD39" s="4">
        <v>0</v>
      </c>
      <c r="AE39" s="4" t="str">
        <f t="shared" si="30"/>
        <v xml:space="preserve"> </v>
      </c>
      <c r="AF39" s="4" t="str">
        <f t="shared" si="6"/>
        <v/>
      </c>
      <c r="AG39" s="4" t="str">
        <f t="shared" si="7"/>
        <v/>
      </c>
      <c r="AH39" s="4" t="str">
        <f t="shared" si="8"/>
        <v/>
      </c>
      <c r="AI39" s="4" t="str">
        <f t="shared" si="9"/>
        <v/>
      </c>
      <c r="AJ39" s="4" t="str">
        <f t="shared" si="10"/>
        <v/>
      </c>
      <c r="AK39" s="4" t="str">
        <f t="shared" si="11"/>
        <v/>
      </c>
      <c r="AL39" s="4" t="str">
        <f t="shared" si="12"/>
        <v/>
      </c>
      <c r="AM39" s="4" t="str">
        <f t="shared" si="13"/>
        <v/>
      </c>
      <c r="AN39" s="4" t="str">
        <f t="shared" si="14"/>
        <v>999:99.99</v>
      </c>
      <c r="AO39" s="4" t="str">
        <f t="shared" si="15"/>
        <v>999:99.99</v>
      </c>
      <c r="AP39" s="4" t="str">
        <f t="shared" si="16"/>
        <v>999:99.99</v>
      </c>
      <c r="AQ39" s="4" t="str">
        <f t="shared" si="17"/>
        <v>999:99.99</v>
      </c>
      <c r="AR39" s="4">
        <f t="shared" si="31"/>
        <v>0</v>
      </c>
      <c r="AS39" s="4">
        <f t="shared" si="32"/>
        <v>0</v>
      </c>
      <c r="AT39" s="4">
        <f t="shared" si="33"/>
        <v>0</v>
      </c>
      <c r="AU39" s="4">
        <f t="shared" si="34"/>
        <v>0</v>
      </c>
      <c r="AV39" s="4">
        <v>34</v>
      </c>
      <c r="AY39" s="4" t="s">
        <v>125</v>
      </c>
      <c r="AZ39" s="4" t="s">
        <v>127</v>
      </c>
      <c r="BA39" s="4">
        <v>6</v>
      </c>
    </row>
    <row r="40" spans="1:53" ht="16.5" customHeight="1" x14ac:dyDescent="0.15">
      <c r="A40" s="71" t="str">
        <f t="shared" si="35"/>
        <v/>
      </c>
      <c r="B40" s="31"/>
      <c r="C40" s="32"/>
      <c r="D40" s="32"/>
      <c r="E40" s="32"/>
      <c r="F40" s="32"/>
      <c r="G40" s="56"/>
      <c r="H40" s="44"/>
      <c r="I40" s="56"/>
      <c r="J40" s="44"/>
      <c r="K40" s="56"/>
      <c r="L40" s="44"/>
      <c r="M40" s="56"/>
      <c r="N40" s="44"/>
      <c r="O40" s="71" t="str">
        <f t="shared" si="18"/>
        <v/>
      </c>
      <c r="P40" s="75" t="str">
        <f t="shared" si="19"/>
        <v/>
      </c>
      <c r="Q40" s="75" t="str">
        <f t="shared" si="20"/>
        <v/>
      </c>
      <c r="R40" s="8"/>
      <c r="S40" s="70" t="str">
        <f t="shared" si="21"/>
        <v/>
      </c>
      <c r="T40" s="4" t="str">
        <f t="shared" si="22"/>
        <v/>
      </c>
      <c r="U40" s="4" t="str">
        <f t="shared" si="23"/>
        <v/>
      </c>
      <c r="V40" s="4" t="str">
        <f t="shared" si="24"/>
        <v/>
      </c>
      <c r="W40" s="4" t="str">
        <f t="shared" si="25"/>
        <v/>
      </c>
      <c r="X40" s="4">
        <f t="shared" si="38"/>
        <v>0</v>
      </c>
      <c r="Y40" s="4">
        <f t="shared" si="36"/>
        <v>0</v>
      </c>
      <c r="Z40" s="4" t="str">
        <f t="shared" si="37"/>
        <v/>
      </c>
      <c r="AA40" s="4" t="str">
        <f t="shared" si="39"/>
        <v/>
      </c>
      <c r="AB40" s="9">
        <f t="shared" si="28"/>
        <v>0</v>
      </c>
      <c r="AC40" s="70" t="str">
        <f t="shared" si="29"/>
        <v/>
      </c>
      <c r="AD40" s="4">
        <v>0</v>
      </c>
      <c r="AE40" s="4" t="str">
        <f t="shared" si="30"/>
        <v xml:space="preserve"> </v>
      </c>
      <c r="AF40" s="4" t="str">
        <f t="shared" si="6"/>
        <v/>
      </c>
      <c r="AG40" s="4" t="str">
        <f t="shared" si="7"/>
        <v/>
      </c>
      <c r="AH40" s="4" t="str">
        <f t="shared" si="8"/>
        <v/>
      </c>
      <c r="AI40" s="4" t="str">
        <f t="shared" si="9"/>
        <v/>
      </c>
      <c r="AJ40" s="4" t="str">
        <f t="shared" si="10"/>
        <v/>
      </c>
      <c r="AK40" s="4" t="str">
        <f t="shared" si="11"/>
        <v/>
      </c>
      <c r="AL40" s="4" t="str">
        <f t="shared" si="12"/>
        <v/>
      </c>
      <c r="AM40" s="4" t="str">
        <f t="shared" si="13"/>
        <v/>
      </c>
      <c r="AN40" s="4" t="str">
        <f t="shared" si="14"/>
        <v>999:99.99</v>
      </c>
      <c r="AO40" s="4" t="str">
        <f t="shared" si="15"/>
        <v>999:99.99</v>
      </c>
      <c r="AP40" s="4" t="str">
        <f t="shared" si="16"/>
        <v>999:99.99</v>
      </c>
      <c r="AQ40" s="4" t="str">
        <f t="shared" si="17"/>
        <v>999:99.99</v>
      </c>
      <c r="AR40" s="4">
        <f t="shared" si="31"/>
        <v>0</v>
      </c>
      <c r="AS40" s="4">
        <f t="shared" si="32"/>
        <v>0</v>
      </c>
      <c r="AT40" s="4">
        <f t="shared" si="33"/>
        <v>0</v>
      </c>
      <c r="AU40" s="4">
        <f t="shared" si="34"/>
        <v>0</v>
      </c>
      <c r="AV40" s="4">
        <v>35</v>
      </c>
      <c r="AY40" s="4" t="s">
        <v>125</v>
      </c>
      <c r="AZ40" s="4" t="s">
        <v>127</v>
      </c>
      <c r="BA40" s="4">
        <v>6</v>
      </c>
    </row>
    <row r="41" spans="1:53" ht="16.5" customHeight="1" x14ac:dyDescent="0.15">
      <c r="A41" s="71" t="str">
        <f t="shared" si="35"/>
        <v/>
      </c>
      <c r="B41" s="31"/>
      <c r="C41" s="32"/>
      <c r="D41" s="32"/>
      <c r="E41" s="32"/>
      <c r="F41" s="32"/>
      <c r="G41" s="56"/>
      <c r="H41" s="44"/>
      <c r="I41" s="56"/>
      <c r="J41" s="44"/>
      <c r="K41" s="56"/>
      <c r="L41" s="44"/>
      <c r="M41" s="56"/>
      <c r="N41" s="44"/>
      <c r="O41" s="71" t="str">
        <f t="shared" si="18"/>
        <v/>
      </c>
      <c r="P41" s="75" t="str">
        <f t="shared" si="19"/>
        <v/>
      </c>
      <c r="Q41" s="75" t="str">
        <f t="shared" si="20"/>
        <v/>
      </c>
      <c r="R41" s="8"/>
      <c r="S41" s="70" t="str">
        <f t="shared" si="21"/>
        <v/>
      </c>
      <c r="T41" s="4" t="str">
        <f t="shared" si="22"/>
        <v/>
      </c>
      <c r="U41" s="4" t="str">
        <f t="shared" si="23"/>
        <v/>
      </c>
      <c r="V41" s="4" t="str">
        <f t="shared" si="24"/>
        <v/>
      </c>
      <c r="W41" s="4" t="str">
        <f t="shared" si="25"/>
        <v/>
      </c>
      <c r="X41" s="4">
        <f t="shared" si="38"/>
        <v>0</v>
      </c>
      <c r="Y41" s="4">
        <f t="shared" si="36"/>
        <v>0</v>
      </c>
      <c r="Z41" s="4" t="str">
        <f t="shared" si="37"/>
        <v/>
      </c>
      <c r="AA41" s="4" t="str">
        <f t="shared" si="39"/>
        <v/>
      </c>
      <c r="AB41" s="9">
        <f t="shared" si="28"/>
        <v>0</v>
      </c>
      <c r="AC41" s="70" t="str">
        <f t="shared" si="29"/>
        <v/>
      </c>
      <c r="AD41" s="4">
        <v>0</v>
      </c>
      <c r="AE41" s="4" t="str">
        <f t="shared" si="30"/>
        <v xml:space="preserve"> </v>
      </c>
      <c r="AF41" s="4" t="str">
        <f t="shared" si="6"/>
        <v/>
      </c>
      <c r="AG41" s="4" t="str">
        <f t="shared" si="7"/>
        <v/>
      </c>
      <c r="AH41" s="4" t="str">
        <f t="shared" si="8"/>
        <v/>
      </c>
      <c r="AI41" s="4" t="str">
        <f t="shared" si="9"/>
        <v/>
      </c>
      <c r="AJ41" s="4" t="str">
        <f t="shared" si="10"/>
        <v/>
      </c>
      <c r="AK41" s="4" t="str">
        <f t="shared" si="11"/>
        <v/>
      </c>
      <c r="AL41" s="4" t="str">
        <f t="shared" si="12"/>
        <v/>
      </c>
      <c r="AM41" s="4" t="str">
        <f t="shared" si="13"/>
        <v/>
      </c>
      <c r="AN41" s="4" t="str">
        <f t="shared" si="14"/>
        <v>999:99.99</v>
      </c>
      <c r="AO41" s="4" t="str">
        <f t="shared" si="15"/>
        <v>999:99.99</v>
      </c>
      <c r="AP41" s="4" t="str">
        <f t="shared" si="16"/>
        <v>999:99.99</v>
      </c>
      <c r="AQ41" s="4" t="str">
        <f t="shared" si="17"/>
        <v>999:99.99</v>
      </c>
      <c r="AR41" s="4">
        <f t="shared" si="31"/>
        <v>0</v>
      </c>
      <c r="AS41" s="4">
        <f t="shared" si="32"/>
        <v>0</v>
      </c>
      <c r="AT41" s="4">
        <f t="shared" si="33"/>
        <v>0</v>
      </c>
      <c r="AU41" s="4">
        <f t="shared" si="34"/>
        <v>0</v>
      </c>
      <c r="AV41" s="4">
        <v>36</v>
      </c>
      <c r="AY41" s="4" t="s">
        <v>125</v>
      </c>
      <c r="AZ41" s="4" t="s">
        <v>127</v>
      </c>
      <c r="BA41" s="4">
        <v>6</v>
      </c>
    </row>
    <row r="42" spans="1:53" ht="16.5" customHeight="1" x14ac:dyDescent="0.15">
      <c r="A42" s="71" t="str">
        <f t="shared" si="35"/>
        <v/>
      </c>
      <c r="B42" s="31"/>
      <c r="C42" s="32"/>
      <c r="D42" s="32"/>
      <c r="E42" s="32"/>
      <c r="F42" s="32"/>
      <c r="G42" s="56"/>
      <c r="H42" s="44"/>
      <c r="I42" s="56"/>
      <c r="J42" s="44"/>
      <c r="K42" s="56"/>
      <c r="L42" s="44"/>
      <c r="M42" s="56"/>
      <c r="N42" s="44"/>
      <c r="O42" s="71" t="str">
        <f t="shared" si="18"/>
        <v/>
      </c>
      <c r="P42" s="75" t="str">
        <f t="shared" si="19"/>
        <v/>
      </c>
      <c r="Q42" s="75" t="str">
        <f t="shared" si="20"/>
        <v/>
      </c>
      <c r="R42" s="8"/>
      <c r="S42" s="70" t="str">
        <f t="shared" si="21"/>
        <v/>
      </c>
      <c r="T42" s="4" t="str">
        <f t="shared" si="22"/>
        <v/>
      </c>
      <c r="U42" s="4" t="str">
        <f t="shared" si="23"/>
        <v/>
      </c>
      <c r="V42" s="4" t="str">
        <f t="shared" si="24"/>
        <v/>
      </c>
      <c r="W42" s="4" t="str">
        <f t="shared" si="25"/>
        <v/>
      </c>
      <c r="X42" s="4">
        <f t="shared" si="38"/>
        <v>0</v>
      </c>
      <c r="Y42" s="4">
        <f t="shared" si="36"/>
        <v>0</v>
      </c>
      <c r="Z42" s="4" t="str">
        <f t="shared" si="27"/>
        <v/>
      </c>
      <c r="AA42" s="4" t="str">
        <f t="shared" si="39"/>
        <v/>
      </c>
      <c r="AB42" s="9">
        <f t="shared" si="28"/>
        <v>0</v>
      </c>
      <c r="AC42" s="70" t="str">
        <f t="shared" si="29"/>
        <v/>
      </c>
      <c r="AD42" s="4">
        <v>0</v>
      </c>
      <c r="AE42" s="4" t="str">
        <f t="shared" si="30"/>
        <v xml:space="preserve"> </v>
      </c>
      <c r="AF42" s="4" t="str">
        <f t="shared" ref="AF42:AF84" si="40">IF(G42="","",VLOOKUP(G42,$BB$6:$BC$20,2,0))</f>
        <v/>
      </c>
      <c r="AG42" s="4" t="str">
        <f t="shared" ref="AG42:AG84" si="41">IF(I42="","",VLOOKUP(I42,$BB$6:$BC$20,2,0))</f>
        <v/>
      </c>
      <c r="AH42" s="4" t="str">
        <f t="shared" ref="AH42:AH84" si="42">IF(K42="","",VLOOKUP(K42,$BB$6:$BC$20,2,0))</f>
        <v/>
      </c>
      <c r="AI42" s="4" t="str">
        <f t="shared" ref="AI42:AI84" si="43">IF(M42="","",VLOOKUP(M42,$BB$6:$BC$20,2,0))</f>
        <v/>
      </c>
      <c r="AJ42" s="4" t="str">
        <f t="shared" ref="AJ42:AJ84" si="44">IF(G42="","",VALUE(LEFT(G42,3)))</f>
        <v/>
      </c>
      <c r="AK42" s="4" t="str">
        <f t="shared" ref="AK42:AK84" si="45">IF(I42="","",VALUE(LEFT(I42,3)))</f>
        <v/>
      </c>
      <c r="AL42" s="4" t="str">
        <f t="shared" ref="AL42:AL84" si="46">IF(K42="","",VALUE(LEFT(K42,3)))</f>
        <v/>
      </c>
      <c r="AM42" s="4" t="str">
        <f t="shared" ref="AM42:AM84" si="47">IF(M42="","",VALUE(LEFT(M42,3)))</f>
        <v/>
      </c>
      <c r="AN42" s="4" t="str">
        <f t="shared" ref="AN42:AN84" si="48">IF(H42="","999:99.99"," "&amp;LEFT(RIGHT("  "&amp;TEXT(H42,"0.00"),7),2)&amp;":"&amp;RIGHT(TEXT(H42,"0.00"),5))</f>
        <v>999:99.99</v>
      </c>
      <c r="AO42" s="4" t="str">
        <f t="shared" ref="AO42:AO84" si="49">IF(J42="","999:99.99"," "&amp;LEFT(RIGHT("  "&amp;TEXT(J42,"0.00"),7),2)&amp;":"&amp;RIGHT(TEXT(J42,"0.00"),5))</f>
        <v>999:99.99</v>
      </c>
      <c r="AP42" s="4" t="str">
        <f t="shared" ref="AP42:AP84" si="50">IF(L42="","999:99.99"," "&amp;LEFT(RIGHT("  "&amp;TEXT(L42,"0.00"),7),2)&amp;":"&amp;RIGHT(TEXT(L42,"0.00"),5))</f>
        <v>999:99.99</v>
      </c>
      <c r="AQ42" s="4" t="str">
        <f t="shared" ref="AQ42:AQ84" si="51">IF(N42="","999:99.99"," "&amp;LEFT(RIGHT("  "&amp;TEXT(N42,"0.00"),7),2)&amp;":"&amp;RIGHT(TEXT(N42,"0.00"),5))</f>
        <v>999:99.99</v>
      </c>
      <c r="AR42" s="4">
        <f t="shared" si="31"/>
        <v>0</v>
      </c>
      <c r="AS42" s="4">
        <f t="shared" si="32"/>
        <v>0</v>
      </c>
      <c r="AT42" s="4">
        <f t="shared" si="33"/>
        <v>0</v>
      </c>
      <c r="AU42" s="4">
        <f t="shared" si="34"/>
        <v>0</v>
      </c>
      <c r="AV42" s="4">
        <v>37</v>
      </c>
      <c r="AY42" s="4" t="s">
        <v>125</v>
      </c>
      <c r="AZ42" s="4" t="s">
        <v>127</v>
      </c>
      <c r="BA42" s="4">
        <v>6</v>
      </c>
    </row>
    <row r="43" spans="1:53" ht="16.5" customHeight="1" x14ac:dyDescent="0.15">
      <c r="A43" s="71" t="str">
        <f t="shared" si="35"/>
        <v/>
      </c>
      <c r="B43" s="31"/>
      <c r="C43" s="32"/>
      <c r="D43" s="32"/>
      <c r="E43" s="32"/>
      <c r="F43" s="32"/>
      <c r="G43" s="56"/>
      <c r="H43" s="44"/>
      <c r="I43" s="56"/>
      <c r="J43" s="44"/>
      <c r="K43" s="56"/>
      <c r="L43" s="44"/>
      <c r="M43" s="56"/>
      <c r="N43" s="44"/>
      <c r="O43" s="71" t="str">
        <f t="shared" si="18"/>
        <v/>
      </c>
      <c r="P43" s="75" t="str">
        <f t="shared" si="19"/>
        <v/>
      </c>
      <c r="Q43" s="75" t="str">
        <f t="shared" si="20"/>
        <v/>
      </c>
      <c r="R43" s="8"/>
      <c r="S43" s="70" t="str">
        <f t="shared" si="21"/>
        <v/>
      </c>
      <c r="T43" s="4" t="str">
        <f t="shared" si="22"/>
        <v/>
      </c>
      <c r="U43" s="4" t="str">
        <f t="shared" si="23"/>
        <v/>
      </c>
      <c r="V43" s="4" t="str">
        <f t="shared" si="24"/>
        <v/>
      </c>
      <c r="W43" s="4" t="str">
        <f t="shared" si="25"/>
        <v/>
      </c>
      <c r="X43" s="4">
        <f t="shared" si="38"/>
        <v>0</v>
      </c>
      <c r="Y43" s="4">
        <f t="shared" si="36"/>
        <v>0</v>
      </c>
      <c r="Z43" s="4" t="str">
        <f t="shared" si="27"/>
        <v/>
      </c>
      <c r="AA43" s="4" t="str">
        <f t="shared" si="39"/>
        <v/>
      </c>
      <c r="AB43" s="9">
        <f t="shared" si="28"/>
        <v>0</v>
      </c>
      <c r="AC43" s="70" t="str">
        <f t="shared" si="29"/>
        <v/>
      </c>
      <c r="AD43" s="4">
        <v>0</v>
      </c>
      <c r="AE43" s="4" t="str">
        <f t="shared" si="30"/>
        <v xml:space="preserve"> </v>
      </c>
      <c r="AF43" s="4" t="str">
        <f t="shared" si="40"/>
        <v/>
      </c>
      <c r="AG43" s="4" t="str">
        <f t="shared" si="41"/>
        <v/>
      </c>
      <c r="AH43" s="4" t="str">
        <f t="shared" si="42"/>
        <v/>
      </c>
      <c r="AI43" s="4" t="str">
        <f t="shared" si="43"/>
        <v/>
      </c>
      <c r="AJ43" s="4" t="str">
        <f t="shared" si="44"/>
        <v/>
      </c>
      <c r="AK43" s="4" t="str">
        <f t="shared" si="45"/>
        <v/>
      </c>
      <c r="AL43" s="4" t="str">
        <f t="shared" si="46"/>
        <v/>
      </c>
      <c r="AM43" s="4" t="str">
        <f t="shared" si="47"/>
        <v/>
      </c>
      <c r="AN43" s="4" t="str">
        <f t="shared" si="48"/>
        <v>999:99.99</v>
      </c>
      <c r="AO43" s="4" t="str">
        <f t="shared" si="49"/>
        <v>999:99.99</v>
      </c>
      <c r="AP43" s="4" t="str">
        <f t="shared" si="50"/>
        <v>999:99.99</v>
      </c>
      <c r="AQ43" s="4" t="str">
        <f t="shared" si="51"/>
        <v>999:99.99</v>
      </c>
      <c r="AR43" s="4">
        <f t="shared" si="31"/>
        <v>0</v>
      </c>
      <c r="AS43" s="4">
        <f t="shared" si="32"/>
        <v>0</v>
      </c>
      <c r="AT43" s="4">
        <f t="shared" si="33"/>
        <v>0</v>
      </c>
      <c r="AU43" s="4">
        <f t="shared" si="34"/>
        <v>0</v>
      </c>
      <c r="AV43" s="4">
        <v>38</v>
      </c>
      <c r="AY43" s="4" t="s">
        <v>125</v>
      </c>
      <c r="AZ43" s="4" t="s">
        <v>127</v>
      </c>
      <c r="BA43" s="4">
        <v>6</v>
      </c>
    </row>
    <row r="44" spans="1:53" ht="16.5" customHeight="1" x14ac:dyDescent="0.15">
      <c r="A44" s="71" t="str">
        <f t="shared" si="35"/>
        <v/>
      </c>
      <c r="B44" s="31"/>
      <c r="C44" s="32"/>
      <c r="D44" s="32"/>
      <c r="E44" s="32"/>
      <c r="F44" s="32"/>
      <c r="G44" s="56"/>
      <c r="H44" s="44"/>
      <c r="I44" s="56"/>
      <c r="J44" s="44"/>
      <c r="K44" s="56"/>
      <c r="L44" s="44"/>
      <c r="M44" s="56"/>
      <c r="N44" s="44"/>
      <c r="O44" s="71" t="str">
        <f t="shared" si="18"/>
        <v/>
      </c>
      <c r="P44" s="75" t="str">
        <f t="shared" si="19"/>
        <v/>
      </c>
      <c r="Q44" s="75" t="str">
        <f t="shared" si="20"/>
        <v/>
      </c>
      <c r="R44" s="8"/>
      <c r="S44" s="70" t="str">
        <f t="shared" si="21"/>
        <v/>
      </c>
      <c r="T44" s="4" t="str">
        <f t="shared" si="22"/>
        <v/>
      </c>
      <c r="U44" s="4" t="str">
        <f t="shared" si="23"/>
        <v/>
      </c>
      <c r="V44" s="4" t="str">
        <f t="shared" si="24"/>
        <v/>
      </c>
      <c r="W44" s="4" t="str">
        <f t="shared" si="25"/>
        <v/>
      </c>
      <c r="X44" s="4">
        <f t="shared" si="38"/>
        <v>0</v>
      </c>
      <c r="Y44" s="4">
        <f t="shared" si="36"/>
        <v>0</v>
      </c>
      <c r="Z44" s="4" t="str">
        <f t="shared" si="27"/>
        <v/>
      </c>
      <c r="AA44" s="4" t="str">
        <f t="shared" si="39"/>
        <v/>
      </c>
      <c r="AB44" s="9">
        <f t="shared" si="28"/>
        <v>0</v>
      </c>
      <c r="AC44" s="70" t="str">
        <f t="shared" si="29"/>
        <v/>
      </c>
      <c r="AD44" s="4">
        <v>0</v>
      </c>
      <c r="AE44" s="4" t="str">
        <f t="shared" si="30"/>
        <v xml:space="preserve"> </v>
      </c>
      <c r="AF44" s="4" t="str">
        <f t="shared" si="40"/>
        <v/>
      </c>
      <c r="AG44" s="4" t="str">
        <f t="shared" si="41"/>
        <v/>
      </c>
      <c r="AH44" s="4" t="str">
        <f t="shared" si="42"/>
        <v/>
      </c>
      <c r="AI44" s="4" t="str">
        <f t="shared" si="43"/>
        <v/>
      </c>
      <c r="AJ44" s="4" t="str">
        <f t="shared" si="44"/>
        <v/>
      </c>
      <c r="AK44" s="4" t="str">
        <f t="shared" si="45"/>
        <v/>
      </c>
      <c r="AL44" s="4" t="str">
        <f t="shared" si="46"/>
        <v/>
      </c>
      <c r="AM44" s="4" t="str">
        <f t="shared" si="47"/>
        <v/>
      </c>
      <c r="AN44" s="4" t="str">
        <f t="shared" si="48"/>
        <v>999:99.99</v>
      </c>
      <c r="AO44" s="4" t="str">
        <f t="shared" si="49"/>
        <v>999:99.99</v>
      </c>
      <c r="AP44" s="4" t="str">
        <f t="shared" si="50"/>
        <v>999:99.99</v>
      </c>
      <c r="AQ44" s="4" t="str">
        <f t="shared" si="51"/>
        <v>999:99.99</v>
      </c>
      <c r="AR44" s="4">
        <f t="shared" si="31"/>
        <v>0</v>
      </c>
      <c r="AS44" s="4">
        <f t="shared" si="32"/>
        <v>0</v>
      </c>
      <c r="AT44" s="4">
        <f t="shared" si="33"/>
        <v>0</v>
      </c>
      <c r="AU44" s="4">
        <f t="shared" si="34"/>
        <v>0</v>
      </c>
      <c r="AV44" s="4">
        <v>39</v>
      </c>
      <c r="AY44" s="4" t="s">
        <v>125</v>
      </c>
      <c r="AZ44" s="4" t="s">
        <v>127</v>
      </c>
      <c r="BA44" s="4">
        <v>6</v>
      </c>
    </row>
    <row r="45" spans="1:53" ht="16.5" customHeight="1" x14ac:dyDescent="0.15">
      <c r="A45" s="71" t="str">
        <f t="shared" si="35"/>
        <v/>
      </c>
      <c r="B45" s="31"/>
      <c r="C45" s="32"/>
      <c r="D45" s="32"/>
      <c r="E45" s="32"/>
      <c r="F45" s="32"/>
      <c r="G45" s="56"/>
      <c r="H45" s="44"/>
      <c r="I45" s="56"/>
      <c r="J45" s="44"/>
      <c r="K45" s="56"/>
      <c r="L45" s="44"/>
      <c r="M45" s="56"/>
      <c r="N45" s="44"/>
      <c r="O45" s="71" t="str">
        <f t="shared" si="18"/>
        <v/>
      </c>
      <c r="P45" s="75" t="str">
        <f t="shared" si="19"/>
        <v/>
      </c>
      <c r="Q45" s="75" t="str">
        <f t="shared" si="20"/>
        <v/>
      </c>
      <c r="R45" s="8"/>
      <c r="S45" s="70" t="str">
        <f t="shared" si="21"/>
        <v/>
      </c>
      <c r="T45" s="4" t="str">
        <f t="shared" si="22"/>
        <v/>
      </c>
      <c r="U45" s="4" t="str">
        <f t="shared" si="23"/>
        <v/>
      </c>
      <c r="V45" s="4" t="str">
        <f t="shared" si="24"/>
        <v/>
      </c>
      <c r="W45" s="4" t="str">
        <f t="shared" si="25"/>
        <v/>
      </c>
      <c r="X45" s="4">
        <f t="shared" si="38"/>
        <v>0</v>
      </c>
      <c r="Y45" s="4">
        <f t="shared" si="36"/>
        <v>0</v>
      </c>
      <c r="Z45" s="4" t="str">
        <f t="shared" si="27"/>
        <v/>
      </c>
      <c r="AA45" s="4" t="str">
        <f t="shared" si="39"/>
        <v/>
      </c>
      <c r="AB45" s="9">
        <f t="shared" si="28"/>
        <v>0</v>
      </c>
      <c r="AC45" s="70" t="str">
        <f t="shared" si="29"/>
        <v/>
      </c>
      <c r="AD45" s="4">
        <v>0</v>
      </c>
      <c r="AE45" s="4" t="str">
        <f t="shared" si="30"/>
        <v xml:space="preserve"> </v>
      </c>
      <c r="AF45" s="4" t="str">
        <f t="shared" si="40"/>
        <v/>
      </c>
      <c r="AG45" s="4" t="str">
        <f t="shared" si="41"/>
        <v/>
      </c>
      <c r="AH45" s="4" t="str">
        <f t="shared" si="42"/>
        <v/>
      </c>
      <c r="AI45" s="4" t="str">
        <f t="shared" si="43"/>
        <v/>
      </c>
      <c r="AJ45" s="4" t="str">
        <f t="shared" si="44"/>
        <v/>
      </c>
      <c r="AK45" s="4" t="str">
        <f t="shared" si="45"/>
        <v/>
      </c>
      <c r="AL45" s="4" t="str">
        <f t="shared" si="46"/>
        <v/>
      </c>
      <c r="AM45" s="4" t="str">
        <f t="shared" si="47"/>
        <v/>
      </c>
      <c r="AN45" s="4" t="str">
        <f t="shared" si="48"/>
        <v>999:99.99</v>
      </c>
      <c r="AO45" s="4" t="str">
        <f t="shared" si="49"/>
        <v>999:99.99</v>
      </c>
      <c r="AP45" s="4" t="str">
        <f t="shared" si="50"/>
        <v>999:99.99</v>
      </c>
      <c r="AQ45" s="4" t="str">
        <f t="shared" si="51"/>
        <v>999:99.99</v>
      </c>
      <c r="AR45" s="4">
        <f t="shared" si="31"/>
        <v>0</v>
      </c>
      <c r="AS45" s="4">
        <f t="shared" si="32"/>
        <v>0</v>
      </c>
      <c r="AT45" s="4">
        <f t="shared" si="33"/>
        <v>0</v>
      </c>
      <c r="AU45" s="4">
        <f t="shared" si="34"/>
        <v>0</v>
      </c>
      <c r="AV45" s="4">
        <v>40</v>
      </c>
      <c r="AY45" s="4" t="s">
        <v>125</v>
      </c>
      <c r="AZ45" s="4" t="s">
        <v>128</v>
      </c>
      <c r="BA45" s="4">
        <v>7</v>
      </c>
    </row>
    <row r="46" spans="1:53" ht="16.5" customHeight="1" x14ac:dyDescent="0.15">
      <c r="A46" s="71" t="str">
        <f t="shared" si="35"/>
        <v/>
      </c>
      <c r="B46" s="31"/>
      <c r="C46" s="32"/>
      <c r="D46" s="32"/>
      <c r="E46" s="32"/>
      <c r="F46" s="32"/>
      <c r="G46" s="56"/>
      <c r="H46" s="44"/>
      <c r="I46" s="56"/>
      <c r="J46" s="44"/>
      <c r="K46" s="56"/>
      <c r="L46" s="44"/>
      <c r="M46" s="56"/>
      <c r="N46" s="44"/>
      <c r="O46" s="71" t="str">
        <f t="shared" si="18"/>
        <v/>
      </c>
      <c r="P46" s="75" t="str">
        <f t="shared" si="19"/>
        <v/>
      </c>
      <c r="Q46" s="75" t="str">
        <f t="shared" si="20"/>
        <v/>
      </c>
      <c r="R46" s="8"/>
      <c r="S46" s="70" t="str">
        <f t="shared" si="21"/>
        <v/>
      </c>
      <c r="T46" s="4" t="str">
        <f t="shared" si="22"/>
        <v/>
      </c>
      <c r="U46" s="4" t="str">
        <f t="shared" si="23"/>
        <v/>
      </c>
      <c r="V46" s="4" t="str">
        <f t="shared" si="24"/>
        <v/>
      </c>
      <c r="W46" s="4" t="str">
        <f t="shared" si="25"/>
        <v/>
      </c>
      <c r="X46" s="4">
        <f t="shared" si="38"/>
        <v>0</v>
      </c>
      <c r="Y46" s="4">
        <f t="shared" si="36"/>
        <v>0</v>
      </c>
      <c r="Z46" s="4" t="str">
        <f t="shared" si="27"/>
        <v/>
      </c>
      <c r="AA46" s="4" t="str">
        <f t="shared" si="39"/>
        <v/>
      </c>
      <c r="AB46" s="9">
        <f t="shared" si="28"/>
        <v>0</v>
      </c>
      <c r="AC46" s="70" t="str">
        <f t="shared" si="29"/>
        <v/>
      </c>
      <c r="AD46" s="4">
        <v>0</v>
      </c>
      <c r="AE46" s="4" t="str">
        <f t="shared" si="30"/>
        <v xml:space="preserve"> </v>
      </c>
      <c r="AF46" s="4" t="str">
        <f t="shared" si="40"/>
        <v/>
      </c>
      <c r="AG46" s="4" t="str">
        <f t="shared" si="41"/>
        <v/>
      </c>
      <c r="AH46" s="4" t="str">
        <f t="shared" si="42"/>
        <v/>
      </c>
      <c r="AI46" s="4" t="str">
        <f t="shared" si="43"/>
        <v/>
      </c>
      <c r="AJ46" s="4" t="str">
        <f t="shared" si="44"/>
        <v/>
      </c>
      <c r="AK46" s="4" t="str">
        <f t="shared" si="45"/>
        <v/>
      </c>
      <c r="AL46" s="4" t="str">
        <f t="shared" si="46"/>
        <v/>
      </c>
      <c r="AM46" s="4" t="str">
        <f t="shared" si="47"/>
        <v/>
      </c>
      <c r="AN46" s="4" t="str">
        <f t="shared" si="48"/>
        <v>999:99.99</v>
      </c>
      <c r="AO46" s="4" t="str">
        <f t="shared" si="49"/>
        <v>999:99.99</v>
      </c>
      <c r="AP46" s="4" t="str">
        <f t="shared" si="50"/>
        <v>999:99.99</v>
      </c>
      <c r="AQ46" s="4" t="str">
        <f t="shared" si="51"/>
        <v>999:99.99</v>
      </c>
      <c r="AR46" s="4">
        <f t="shared" si="31"/>
        <v>0</v>
      </c>
      <c r="AS46" s="4">
        <f t="shared" si="32"/>
        <v>0</v>
      </c>
      <c r="AT46" s="4">
        <f t="shared" si="33"/>
        <v>0</v>
      </c>
      <c r="AU46" s="4">
        <f t="shared" si="34"/>
        <v>0</v>
      </c>
      <c r="AV46" s="4">
        <v>41</v>
      </c>
      <c r="AY46" s="4" t="s">
        <v>125</v>
      </c>
      <c r="AZ46" s="4" t="s">
        <v>128</v>
      </c>
      <c r="BA46" s="4">
        <v>7</v>
      </c>
    </row>
    <row r="47" spans="1:53" ht="16.5" customHeight="1" x14ac:dyDescent="0.15">
      <c r="A47" s="71" t="str">
        <f t="shared" si="35"/>
        <v/>
      </c>
      <c r="B47" s="31"/>
      <c r="C47" s="32"/>
      <c r="D47" s="32"/>
      <c r="E47" s="32"/>
      <c r="F47" s="32"/>
      <c r="G47" s="56"/>
      <c r="H47" s="44"/>
      <c r="I47" s="56"/>
      <c r="J47" s="44"/>
      <c r="K47" s="56"/>
      <c r="L47" s="44"/>
      <c r="M47" s="56"/>
      <c r="N47" s="44"/>
      <c r="O47" s="71" t="str">
        <f t="shared" si="18"/>
        <v/>
      </c>
      <c r="P47" s="75" t="str">
        <f t="shared" si="19"/>
        <v/>
      </c>
      <c r="Q47" s="75" t="str">
        <f t="shared" si="20"/>
        <v/>
      </c>
      <c r="R47" s="8"/>
      <c r="S47" s="70" t="str">
        <f t="shared" si="21"/>
        <v/>
      </c>
      <c r="T47" s="4" t="str">
        <f t="shared" si="22"/>
        <v/>
      </c>
      <c r="U47" s="4" t="str">
        <f t="shared" si="23"/>
        <v/>
      </c>
      <c r="V47" s="4" t="str">
        <f t="shared" si="24"/>
        <v/>
      </c>
      <c r="W47" s="4" t="str">
        <f t="shared" si="25"/>
        <v/>
      </c>
      <c r="X47" s="4">
        <f t="shared" si="38"/>
        <v>0</v>
      </c>
      <c r="Y47" s="4">
        <f t="shared" si="36"/>
        <v>0</v>
      </c>
      <c r="Z47" s="4" t="str">
        <f t="shared" si="27"/>
        <v/>
      </c>
      <c r="AA47" s="4" t="str">
        <f t="shared" si="39"/>
        <v/>
      </c>
      <c r="AB47" s="9">
        <f t="shared" si="28"/>
        <v>0</v>
      </c>
      <c r="AC47" s="70" t="str">
        <f t="shared" si="29"/>
        <v/>
      </c>
      <c r="AD47" s="4">
        <v>0</v>
      </c>
      <c r="AE47" s="4" t="str">
        <f t="shared" si="30"/>
        <v xml:space="preserve"> </v>
      </c>
      <c r="AF47" s="4" t="str">
        <f t="shared" si="40"/>
        <v/>
      </c>
      <c r="AG47" s="4" t="str">
        <f t="shared" si="41"/>
        <v/>
      </c>
      <c r="AH47" s="4" t="str">
        <f t="shared" si="42"/>
        <v/>
      </c>
      <c r="AI47" s="4" t="str">
        <f t="shared" si="43"/>
        <v/>
      </c>
      <c r="AJ47" s="4" t="str">
        <f t="shared" si="44"/>
        <v/>
      </c>
      <c r="AK47" s="4" t="str">
        <f t="shared" si="45"/>
        <v/>
      </c>
      <c r="AL47" s="4" t="str">
        <f t="shared" si="46"/>
        <v/>
      </c>
      <c r="AM47" s="4" t="str">
        <f t="shared" si="47"/>
        <v/>
      </c>
      <c r="AN47" s="4" t="str">
        <f t="shared" si="48"/>
        <v>999:99.99</v>
      </c>
      <c r="AO47" s="4" t="str">
        <f t="shared" si="49"/>
        <v>999:99.99</v>
      </c>
      <c r="AP47" s="4" t="str">
        <f t="shared" si="50"/>
        <v>999:99.99</v>
      </c>
      <c r="AQ47" s="4" t="str">
        <f t="shared" si="51"/>
        <v>999:99.99</v>
      </c>
      <c r="AR47" s="4">
        <f t="shared" si="31"/>
        <v>0</v>
      </c>
      <c r="AS47" s="4">
        <f t="shared" si="32"/>
        <v>0</v>
      </c>
      <c r="AT47" s="4">
        <f t="shared" si="33"/>
        <v>0</v>
      </c>
      <c r="AU47" s="4">
        <f t="shared" si="34"/>
        <v>0</v>
      </c>
      <c r="AV47" s="4">
        <v>42</v>
      </c>
      <c r="AY47" s="4" t="s">
        <v>125</v>
      </c>
      <c r="AZ47" s="4" t="s">
        <v>128</v>
      </c>
      <c r="BA47" s="4">
        <v>7</v>
      </c>
    </row>
    <row r="48" spans="1:53" ht="16.5" customHeight="1" x14ac:dyDescent="0.15">
      <c r="A48" s="71" t="str">
        <f t="shared" si="35"/>
        <v/>
      </c>
      <c r="B48" s="31"/>
      <c r="C48" s="32"/>
      <c r="D48" s="32"/>
      <c r="E48" s="32"/>
      <c r="F48" s="32"/>
      <c r="G48" s="56"/>
      <c r="H48" s="44"/>
      <c r="I48" s="56"/>
      <c r="J48" s="44"/>
      <c r="K48" s="56"/>
      <c r="L48" s="44"/>
      <c r="M48" s="56"/>
      <c r="N48" s="44"/>
      <c r="O48" s="71" t="str">
        <f t="shared" si="18"/>
        <v/>
      </c>
      <c r="P48" s="75" t="str">
        <f t="shared" si="19"/>
        <v/>
      </c>
      <c r="Q48" s="75" t="str">
        <f t="shared" si="20"/>
        <v/>
      </c>
      <c r="R48" s="8"/>
      <c r="S48" s="70" t="str">
        <f t="shared" si="21"/>
        <v/>
      </c>
      <c r="T48" s="4" t="str">
        <f t="shared" si="22"/>
        <v/>
      </c>
      <c r="U48" s="4" t="str">
        <f t="shared" si="23"/>
        <v/>
      </c>
      <c r="V48" s="4" t="str">
        <f t="shared" si="24"/>
        <v/>
      </c>
      <c r="W48" s="4" t="str">
        <f t="shared" si="25"/>
        <v/>
      </c>
      <c r="X48" s="4">
        <f t="shared" si="38"/>
        <v>0</v>
      </c>
      <c r="Y48" s="4">
        <f t="shared" si="36"/>
        <v>0</v>
      </c>
      <c r="Z48" s="4" t="str">
        <f t="shared" si="27"/>
        <v/>
      </c>
      <c r="AA48" s="4" t="str">
        <f t="shared" si="39"/>
        <v/>
      </c>
      <c r="AB48" s="9">
        <f t="shared" si="28"/>
        <v>0</v>
      </c>
      <c r="AC48" s="70" t="str">
        <f t="shared" si="29"/>
        <v/>
      </c>
      <c r="AD48" s="4">
        <v>0</v>
      </c>
      <c r="AE48" s="4" t="str">
        <f t="shared" si="30"/>
        <v xml:space="preserve"> </v>
      </c>
      <c r="AF48" s="4" t="str">
        <f t="shared" si="40"/>
        <v/>
      </c>
      <c r="AG48" s="4" t="str">
        <f t="shared" si="41"/>
        <v/>
      </c>
      <c r="AH48" s="4" t="str">
        <f t="shared" si="42"/>
        <v/>
      </c>
      <c r="AI48" s="4" t="str">
        <f t="shared" si="43"/>
        <v/>
      </c>
      <c r="AJ48" s="4" t="str">
        <f t="shared" si="44"/>
        <v/>
      </c>
      <c r="AK48" s="4" t="str">
        <f t="shared" si="45"/>
        <v/>
      </c>
      <c r="AL48" s="4" t="str">
        <f t="shared" si="46"/>
        <v/>
      </c>
      <c r="AM48" s="4" t="str">
        <f t="shared" si="47"/>
        <v/>
      </c>
      <c r="AN48" s="4" t="str">
        <f t="shared" si="48"/>
        <v>999:99.99</v>
      </c>
      <c r="AO48" s="4" t="str">
        <f t="shared" si="49"/>
        <v>999:99.99</v>
      </c>
      <c r="AP48" s="4" t="str">
        <f t="shared" si="50"/>
        <v>999:99.99</v>
      </c>
      <c r="AQ48" s="4" t="str">
        <f t="shared" si="51"/>
        <v>999:99.99</v>
      </c>
      <c r="AR48" s="4">
        <f t="shared" si="31"/>
        <v>0</v>
      </c>
      <c r="AS48" s="4">
        <f t="shared" si="32"/>
        <v>0</v>
      </c>
      <c r="AT48" s="4">
        <f t="shared" si="33"/>
        <v>0</v>
      </c>
      <c r="AU48" s="4">
        <f t="shared" si="34"/>
        <v>0</v>
      </c>
      <c r="AV48" s="4">
        <v>43</v>
      </c>
      <c r="AY48" s="4" t="s">
        <v>125</v>
      </c>
      <c r="AZ48" s="4" t="s">
        <v>128</v>
      </c>
      <c r="BA48" s="4">
        <v>7</v>
      </c>
    </row>
    <row r="49" spans="1:53" ht="16.5" customHeight="1" x14ac:dyDescent="0.15">
      <c r="A49" s="71" t="str">
        <f t="shared" si="35"/>
        <v/>
      </c>
      <c r="B49" s="31"/>
      <c r="C49" s="32"/>
      <c r="D49" s="32"/>
      <c r="E49" s="32"/>
      <c r="F49" s="32"/>
      <c r="G49" s="56"/>
      <c r="H49" s="44"/>
      <c r="I49" s="56"/>
      <c r="J49" s="44"/>
      <c r="K49" s="56"/>
      <c r="L49" s="44"/>
      <c r="M49" s="56"/>
      <c r="N49" s="44"/>
      <c r="O49" s="71" t="str">
        <f t="shared" si="18"/>
        <v/>
      </c>
      <c r="P49" s="75" t="str">
        <f t="shared" si="19"/>
        <v/>
      </c>
      <c r="Q49" s="75" t="str">
        <f t="shared" si="20"/>
        <v/>
      </c>
      <c r="R49" s="8"/>
      <c r="S49" s="70" t="str">
        <f t="shared" si="21"/>
        <v/>
      </c>
      <c r="T49" s="4" t="str">
        <f t="shared" si="22"/>
        <v/>
      </c>
      <c r="U49" s="4" t="str">
        <f t="shared" si="23"/>
        <v/>
      </c>
      <c r="V49" s="4" t="str">
        <f t="shared" si="24"/>
        <v/>
      </c>
      <c r="W49" s="4" t="str">
        <f t="shared" si="25"/>
        <v/>
      </c>
      <c r="X49" s="4">
        <f t="shared" si="38"/>
        <v>0</v>
      </c>
      <c r="Y49" s="4">
        <f t="shared" si="36"/>
        <v>0</v>
      </c>
      <c r="Z49" s="4" t="str">
        <f t="shared" si="27"/>
        <v/>
      </c>
      <c r="AA49" s="4" t="str">
        <f t="shared" si="39"/>
        <v/>
      </c>
      <c r="AB49" s="9">
        <f t="shared" si="28"/>
        <v>0</v>
      </c>
      <c r="AC49" s="70" t="str">
        <f t="shared" si="29"/>
        <v/>
      </c>
      <c r="AD49" s="4">
        <v>0</v>
      </c>
      <c r="AE49" s="4" t="str">
        <f t="shared" si="30"/>
        <v xml:space="preserve"> </v>
      </c>
      <c r="AF49" s="4" t="str">
        <f t="shared" si="40"/>
        <v/>
      </c>
      <c r="AG49" s="4" t="str">
        <f t="shared" si="41"/>
        <v/>
      </c>
      <c r="AH49" s="4" t="str">
        <f t="shared" si="42"/>
        <v/>
      </c>
      <c r="AI49" s="4" t="str">
        <f t="shared" si="43"/>
        <v/>
      </c>
      <c r="AJ49" s="4" t="str">
        <f t="shared" si="44"/>
        <v/>
      </c>
      <c r="AK49" s="4" t="str">
        <f t="shared" si="45"/>
        <v/>
      </c>
      <c r="AL49" s="4" t="str">
        <f t="shared" si="46"/>
        <v/>
      </c>
      <c r="AM49" s="4" t="str">
        <f t="shared" si="47"/>
        <v/>
      </c>
      <c r="AN49" s="4" t="str">
        <f t="shared" si="48"/>
        <v>999:99.99</v>
      </c>
      <c r="AO49" s="4" t="str">
        <f t="shared" si="49"/>
        <v>999:99.99</v>
      </c>
      <c r="AP49" s="4" t="str">
        <f t="shared" si="50"/>
        <v>999:99.99</v>
      </c>
      <c r="AQ49" s="4" t="str">
        <f t="shared" si="51"/>
        <v>999:99.99</v>
      </c>
      <c r="AR49" s="4">
        <f t="shared" si="31"/>
        <v>0</v>
      </c>
      <c r="AS49" s="4">
        <f t="shared" si="32"/>
        <v>0</v>
      </c>
      <c r="AT49" s="4">
        <f t="shared" si="33"/>
        <v>0</v>
      </c>
      <c r="AU49" s="4">
        <f t="shared" si="34"/>
        <v>0</v>
      </c>
      <c r="AV49" s="4">
        <v>44</v>
      </c>
      <c r="AY49" s="4" t="s">
        <v>125</v>
      </c>
      <c r="AZ49" s="4" t="s">
        <v>128</v>
      </c>
      <c r="BA49" s="4">
        <v>7</v>
      </c>
    </row>
    <row r="50" spans="1:53" ht="16.5" customHeight="1" x14ac:dyDescent="0.15">
      <c r="A50" s="71" t="str">
        <f t="shared" si="35"/>
        <v/>
      </c>
      <c r="B50" s="31"/>
      <c r="C50" s="32"/>
      <c r="D50" s="32"/>
      <c r="E50" s="32"/>
      <c r="F50" s="32"/>
      <c r="G50" s="56"/>
      <c r="H50" s="44"/>
      <c r="I50" s="56"/>
      <c r="J50" s="44"/>
      <c r="K50" s="56"/>
      <c r="L50" s="44"/>
      <c r="M50" s="56"/>
      <c r="N50" s="44"/>
      <c r="O50" s="71" t="str">
        <f t="shared" si="18"/>
        <v/>
      </c>
      <c r="P50" s="75" t="str">
        <f t="shared" si="19"/>
        <v/>
      </c>
      <c r="Q50" s="75" t="str">
        <f t="shared" si="20"/>
        <v/>
      </c>
      <c r="R50" s="8"/>
      <c r="S50" s="70" t="str">
        <f t="shared" si="21"/>
        <v/>
      </c>
      <c r="T50" s="4" t="str">
        <f t="shared" si="22"/>
        <v/>
      </c>
      <c r="U50" s="4" t="str">
        <f t="shared" si="23"/>
        <v/>
      </c>
      <c r="V50" s="4" t="str">
        <f t="shared" si="24"/>
        <v/>
      </c>
      <c r="W50" s="4" t="str">
        <f t="shared" si="25"/>
        <v/>
      </c>
      <c r="X50" s="4">
        <f t="shared" si="38"/>
        <v>0</v>
      </c>
      <c r="Y50" s="4">
        <f t="shared" si="36"/>
        <v>0</v>
      </c>
      <c r="Z50" s="4" t="str">
        <f t="shared" si="27"/>
        <v/>
      </c>
      <c r="AA50" s="4" t="str">
        <f t="shared" si="39"/>
        <v/>
      </c>
      <c r="AB50" s="9">
        <f t="shared" si="28"/>
        <v>0</v>
      </c>
      <c r="AC50" s="70" t="str">
        <f t="shared" si="29"/>
        <v/>
      </c>
      <c r="AD50" s="4">
        <v>0</v>
      </c>
      <c r="AE50" s="4" t="str">
        <f t="shared" si="30"/>
        <v xml:space="preserve"> </v>
      </c>
      <c r="AF50" s="4" t="str">
        <f t="shared" si="40"/>
        <v/>
      </c>
      <c r="AG50" s="4" t="str">
        <f t="shared" si="41"/>
        <v/>
      </c>
      <c r="AH50" s="4" t="str">
        <f t="shared" si="42"/>
        <v/>
      </c>
      <c r="AI50" s="4" t="str">
        <f t="shared" si="43"/>
        <v/>
      </c>
      <c r="AJ50" s="4" t="str">
        <f t="shared" si="44"/>
        <v/>
      </c>
      <c r="AK50" s="4" t="str">
        <f t="shared" si="45"/>
        <v/>
      </c>
      <c r="AL50" s="4" t="str">
        <f t="shared" si="46"/>
        <v/>
      </c>
      <c r="AM50" s="4" t="str">
        <f t="shared" si="47"/>
        <v/>
      </c>
      <c r="AN50" s="4" t="str">
        <f t="shared" si="48"/>
        <v>999:99.99</v>
      </c>
      <c r="AO50" s="4" t="str">
        <f t="shared" si="49"/>
        <v>999:99.99</v>
      </c>
      <c r="AP50" s="4" t="str">
        <f t="shared" si="50"/>
        <v>999:99.99</v>
      </c>
      <c r="AQ50" s="4" t="str">
        <f t="shared" si="51"/>
        <v>999:99.99</v>
      </c>
      <c r="AR50" s="4">
        <f t="shared" si="31"/>
        <v>0</v>
      </c>
      <c r="AS50" s="4">
        <f t="shared" si="32"/>
        <v>0</v>
      </c>
      <c r="AT50" s="4">
        <f t="shared" si="33"/>
        <v>0</v>
      </c>
      <c r="AU50" s="4">
        <f t="shared" si="34"/>
        <v>0</v>
      </c>
      <c r="AV50" s="4">
        <v>45</v>
      </c>
      <c r="AY50" s="4" t="s">
        <v>125</v>
      </c>
      <c r="AZ50" s="4" t="s">
        <v>128</v>
      </c>
      <c r="BA50" s="4">
        <v>7</v>
      </c>
    </row>
    <row r="51" spans="1:53" ht="16.5" customHeight="1" x14ac:dyDescent="0.15">
      <c r="A51" s="71" t="str">
        <f t="shared" si="35"/>
        <v/>
      </c>
      <c r="B51" s="31"/>
      <c r="C51" s="32"/>
      <c r="D51" s="32"/>
      <c r="E51" s="32"/>
      <c r="F51" s="32"/>
      <c r="G51" s="56"/>
      <c r="H51" s="44"/>
      <c r="I51" s="56"/>
      <c r="J51" s="44"/>
      <c r="K51" s="56"/>
      <c r="L51" s="44"/>
      <c r="M51" s="56"/>
      <c r="N51" s="44"/>
      <c r="O51" s="71" t="str">
        <f t="shared" si="18"/>
        <v/>
      </c>
      <c r="P51" s="75" t="str">
        <f t="shared" si="19"/>
        <v/>
      </c>
      <c r="Q51" s="75" t="str">
        <f t="shared" si="20"/>
        <v/>
      </c>
      <c r="R51" s="8"/>
      <c r="S51" s="70" t="str">
        <f t="shared" si="21"/>
        <v/>
      </c>
      <c r="T51" s="4" t="str">
        <f t="shared" si="22"/>
        <v/>
      </c>
      <c r="U51" s="4" t="str">
        <f t="shared" si="23"/>
        <v/>
      </c>
      <c r="V51" s="4" t="str">
        <f t="shared" si="24"/>
        <v/>
      </c>
      <c r="W51" s="4" t="str">
        <f t="shared" si="25"/>
        <v/>
      </c>
      <c r="X51" s="4">
        <f t="shared" si="38"/>
        <v>0</v>
      </c>
      <c r="Y51" s="4">
        <f t="shared" si="36"/>
        <v>0</v>
      </c>
      <c r="Z51" s="4" t="str">
        <f t="shared" si="27"/>
        <v/>
      </c>
      <c r="AA51" s="4" t="str">
        <f t="shared" si="39"/>
        <v/>
      </c>
      <c r="AB51" s="9">
        <f t="shared" si="28"/>
        <v>0</v>
      </c>
      <c r="AC51" s="70" t="str">
        <f t="shared" si="29"/>
        <v/>
      </c>
      <c r="AD51" s="4">
        <v>0</v>
      </c>
      <c r="AE51" s="4" t="str">
        <f t="shared" si="30"/>
        <v xml:space="preserve"> </v>
      </c>
      <c r="AF51" s="4" t="str">
        <f t="shared" si="40"/>
        <v/>
      </c>
      <c r="AG51" s="4" t="str">
        <f t="shared" si="41"/>
        <v/>
      </c>
      <c r="AH51" s="4" t="str">
        <f t="shared" si="42"/>
        <v/>
      </c>
      <c r="AI51" s="4" t="str">
        <f t="shared" si="43"/>
        <v/>
      </c>
      <c r="AJ51" s="4" t="str">
        <f t="shared" si="44"/>
        <v/>
      </c>
      <c r="AK51" s="4" t="str">
        <f t="shared" si="45"/>
        <v/>
      </c>
      <c r="AL51" s="4" t="str">
        <f t="shared" si="46"/>
        <v/>
      </c>
      <c r="AM51" s="4" t="str">
        <f t="shared" si="47"/>
        <v/>
      </c>
      <c r="AN51" s="4" t="str">
        <f t="shared" si="48"/>
        <v>999:99.99</v>
      </c>
      <c r="AO51" s="4" t="str">
        <f t="shared" si="49"/>
        <v>999:99.99</v>
      </c>
      <c r="AP51" s="4" t="str">
        <f t="shared" si="50"/>
        <v>999:99.99</v>
      </c>
      <c r="AQ51" s="4" t="str">
        <f t="shared" si="51"/>
        <v>999:99.99</v>
      </c>
      <c r="AR51" s="4">
        <f t="shared" si="31"/>
        <v>0</v>
      </c>
      <c r="AS51" s="4">
        <f t="shared" si="32"/>
        <v>0</v>
      </c>
      <c r="AT51" s="4">
        <f t="shared" si="33"/>
        <v>0</v>
      </c>
      <c r="AU51" s="4">
        <f t="shared" si="34"/>
        <v>0</v>
      </c>
      <c r="AV51" s="4">
        <v>46</v>
      </c>
      <c r="AY51" s="4" t="s">
        <v>125</v>
      </c>
      <c r="AZ51" s="4" t="s">
        <v>128</v>
      </c>
      <c r="BA51" s="4">
        <v>7</v>
      </c>
    </row>
    <row r="52" spans="1:53" ht="16.5" customHeight="1" x14ac:dyDescent="0.15">
      <c r="A52" s="71" t="str">
        <f t="shared" si="35"/>
        <v/>
      </c>
      <c r="B52" s="31"/>
      <c r="C52" s="32"/>
      <c r="D52" s="32"/>
      <c r="E52" s="32"/>
      <c r="F52" s="32"/>
      <c r="G52" s="56"/>
      <c r="H52" s="44"/>
      <c r="I52" s="56"/>
      <c r="J52" s="44"/>
      <c r="K52" s="56"/>
      <c r="L52" s="44"/>
      <c r="M52" s="56"/>
      <c r="N52" s="44"/>
      <c r="O52" s="71" t="str">
        <f t="shared" si="18"/>
        <v/>
      </c>
      <c r="P52" s="75" t="str">
        <f t="shared" si="19"/>
        <v/>
      </c>
      <c r="Q52" s="75" t="str">
        <f t="shared" si="20"/>
        <v/>
      </c>
      <c r="R52" s="8"/>
      <c r="S52" s="70" t="str">
        <f t="shared" si="21"/>
        <v/>
      </c>
      <c r="T52" s="4" t="str">
        <f t="shared" si="22"/>
        <v/>
      </c>
      <c r="U52" s="4" t="str">
        <f t="shared" si="23"/>
        <v/>
      </c>
      <c r="V52" s="4" t="str">
        <f t="shared" si="24"/>
        <v/>
      </c>
      <c r="W52" s="4" t="str">
        <f t="shared" si="25"/>
        <v/>
      </c>
      <c r="X52" s="4">
        <f t="shared" si="38"/>
        <v>0</v>
      </c>
      <c r="Y52" s="4">
        <f t="shared" si="36"/>
        <v>0</v>
      </c>
      <c r="Z52" s="4" t="str">
        <f t="shared" si="27"/>
        <v/>
      </c>
      <c r="AA52" s="4" t="str">
        <f t="shared" si="39"/>
        <v/>
      </c>
      <c r="AB52" s="9">
        <f t="shared" si="28"/>
        <v>0</v>
      </c>
      <c r="AC52" s="70" t="str">
        <f t="shared" si="29"/>
        <v/>
      </c>
      <c r="AD52" s="4">
        <v>0</v>
      </c>
      <c r="AE52" s="4" t="str">
        <f t="shared" si="30"/>
        <v xml:space="preserve"> </v>
      </c>
      <c r="AF52" s="4" t="str">
        <f t="shared" si="40"/>
        <v/>
      </c>
      <c r="AG52" s="4" t="str">
        <f t="shared" si="41"/>
        <v/>
      </c>
      <c r="AH52" s="4" t="str">
        <f t="shared" si="42"/>
        <v/>
      </c>
      <c r="AI52" s="4" t="str">
        <f t="shared" si="43"/>
        <v/>
      </c>
      <c r="AJ52" s="4" t="str">
        <f t="shared" si="44"/>
        <v/>
      </c>
      <c r="AK52" s="4" t="str">
        <f t="shared" si="45"/>
        <v/>
      </c>
      <c r="AL52" s="4" t="str">
        <f t="shared" si="46"/>
        <v/>
      </c>
      <c r="AM52" s="4" t="str">
        <f t="shared" si="47"/>
        <v/>
      </c>
      <c r="AN52" s="4" t="str">
        <f t="shared" si="48"/>
        <v>999:99.99</v>
      </c>
      <c r="AO52" s="4" t="str">
        <f t="shared" si="49"/>
        <v>999:99.99</v>
      </c>
      <c r="AP52" s="4" t="str">
        <f t="shared" si="50"/>
        <v>999:99.99</v>
      </c>
      <c r="AQ52" s="4" t="str">
        <f t="shared" si="51"/>
        <v>999:99.99</v>
      </c>
      <c r="AR52" s="4">
        <f t="shared" si="31"/>
        <v>0</v>
      </c>
      <c r="AS52" s="4">
        <f t="shared" si="32"/>
        <v>0</v>
      </c>
      <c r="AT52" s="4">
        <f t="shared" si="33"/>
        <v>0</v>
      </c>
      <c r="AU52" s="4">
        <f t="shared" si="34"/>
        <v>0</v>
      </c>
      <c r="AV52" s="4">
        <v>47</v>
      </c>
      <c r="AY52" s="4" t="s">
        <v>125</v>
      </c>
      <c r="AZ52" s="4" t="s">
        <v>128</v>
      </c>
      <c r="BA52" s="4">
        <v>7</v>
      </c>
    </row>
    <row r="53" spans="1:53" ht="16.5" customHeight="1" x14ac:dyDescent="0.15">
      <c r="A53" s="71" t="str">
        <f t="shared" si="35"/>
        <v/>
      </c>
      <c r="B53" s="31"/>
      <c r="C53" s="32"/>
      <c r="D53" s="32"/>
      <c r="E53" s="32"/>
      <c r="F53" s="32"/>
      <c r="G53" s="56"/>
      <c r="H53" s="44"/>
      <c r="I53" s="56"/>
      <c r="J53" s="44"/>
      <c r="K53" s="56"/>
      <c r="L53" s="44"/>
      <c r="M53" s="56"/>
      <c r="N53" s="44"/>
      <c r="O53" s="71" t="str">
        <f t="shared" si="18"/>
        <v/>
      </c>
      <c r="P53" s="75" t="str">
        <f t="shared" si="19"/>
        <v/>
      </c>
      <c r="Q53" s="75" t="str">
        <f t="shared" si="20"/>
        <v/>
      </c>
      <c r="R53" s="8"/>
      <c r="S53" s="70" t="str">
        <f t="shared" si="21"/>
        <v/>
      </c>
      <c r="T53" s="4" t="str">
        <f t="shared" si="22"/>
        <v/>
      </c>
      <c r="U53" s="4" t="str">
        <f t="shared" si="23"/>
        <v/>
      </c>
      <c r="V53" s="4" t="str">
        <f t="shared" si="24"/>
        <v/>
      </c>
      <c r="W53" s="4" t="str">
        <f t="shared" si="25"/>
        <v/>
      </c>
      <c r="X53" s="4">
        <f t="shared" si="38"/>
        <v>0</v>
      </c>
      <c r="Y53" s="4">
        <f t="shared" si="36"/>
        <v>0</v>
      </c>
      <c r="Z53" s="4" t="str">
        <f t="shared" si="27"/>
        <v/>
      </c>
      <c r="AA53" s="4" t="str">
        <f t="shared" si="39"/>
        <v/>
      </c>
      <c r="AB53" s="9">
        <f t="shared" si="28"/>
        <v>0</v>
      </c>
      <c r="AC53" s="70" t="str">
        <f t="shared" si="29"/>
        <v/>
      </c>
      <c r="AD53" s="4">
        <v>0</v>
      </c>
      <c r="AE53" s="4" t="str">
        <f t="shared" si="30"/>
        <v xml:space="preserve"> </v>
      </c>
      <c r="AF53" s="4" t="str">
        <f t="shared" si="40"/>
        <v/>
      </c>
      <c r="AG53" s="4" t="str">
        <f t="shared" si="41"/>
        <v/>
      </c>
      <c r="AH53" s="4" t="str">
        <f t="shared" si="42"/>
        <v/>
      </c>
      <c r="AI53" s="4" t="str">
        <f t="shared" si="43"/>
        <v/>
      </c>
      <c r="AJ53" s="4" t="str">
        <f t="shared" si="44"/>
        <v/>
      </c>
      <c r="AK53" s="4" t="str">
        <f t="shared" si="45"/>
        <v/>
      </c>
      <c r="AL53" s="4" t="str">
        <f t="shared" si="46"/>
        <v/>
      </c>
      <c r="AM53" s="4" t="str">
        <f t="shared" si="47"/>
        <v/>
      </c>
      <c r="AN53" s="4" t="str">
        <f t="shared" si="48"/>
        <v>999:99.99</v>
      </c>
      <c r="AO53" s="4" t="str">
        <f t="shared" si="49"/>
        <v>999:99.99</v>
      </c>
      <c r="AP53" s="4" t="str">
        <f t="shared" si="50"/>
        <v>999:99.99</v>
      </c>
      <c r="AQ53" s="4" t="str">
        <f t="shared" si="51"/>
        <v>999:99.99</v>
      </c>
      <c r="AR53" s="4">
        <f t="shared" si="31"/>
        <v>0</v>
      </c>
      <c r="AS53" s="4">
        <f t="shared" si="32"/>
        <v>0</v>
      </c>
      <c r="AT53" s="4">
        <f t="shared" si="33"/>
        <v>0</v>
      </c>
      <c r="AU53" s="4">
        <f t="shared" si="34"/>
        <v>0</v>
      </c>
      <c r="AV53" s="4">
        <v>48</v>
      </c>
      <c r="AY53" s="4" t="s">
        <v>125</v>
      </c>
      <c r="AZ53" s="4" t="s">
        <v>128</v>
      </c>
      <c r="BA53" s="4">
        <v>7</v>
      </c>
    </row>
    <row r="54" spans="1:53" ht="16.5" customHeight="1" x14ac:dyDescent="0.15">
      <c r="A54" s="71" t="str">
        <f t="shared" si="35"/>
        <v/>
      </c>
      <c r="B54" s="31"/>
      <c r="C54" s="32"/>
      <c r="D54" s="32"/>
      <c r="E54" s="32"/>
      <c r="F54" s="32"/>
      <c r="G54" s="56"/>
      <c r="H54" s="44"/>
      <c r="I54" s="56"/>
      <c r="J54" s="44"/>
      <c r="K54" s="56"/>
      <c r="L54" s="44"/>
      <c r="M54" s="56"/>
      <c r="N54" s="44"/>
      <c r="O54" s="71" t="str">
        <f t="shared" si="18"/>
        <v/>
      </c>
      <c r="P54" s="75" t="str">
        <f t="shared" si="19"/>
        <v/>
      </c>
      <c r="Q54" s="75" t="str">
        <f t="shared" si="20"/>
        <v/>
      </c>
      <c r="R54" s="8"/>
      <c r="S54" s="70" t="str">
        <f t="shared" si="21"/>
        <v/>
      </c>
      <c r="T54" s="4" t="str">
        <f t="shared" si="22"/>
        <v/>
      </c>
      <c r="U54" s="4" t="str">
        <f t="shared" si="23"/>
        <v/>
      </c>
      <c r="V54" s="4" t="str">
        <f t="shared" si="24"/>
        <v/>
      </c>
      <c r="W54" s="4" t="str">
        <f t="shared" si="25"/>
        <v/>
      </c>
      <c r="X54" s="4">
        <f t="shared" si="38"/>
        <v>0</v>
      </c>
      <c r="Y54" s="4">
        <f t="shared" si="36"/>
        <v>0</v>
      </c>
      <c r="Z54" s="4" t="str">
        <f t="shared" si="27"/>
        <v/>
      </c>
      <c r="AA54" s="4" t="str">
        <f t="shared" si="39"/>
        <v/>
      </c>
      <c r="AB54" s="9">
        <f t="shared" si="28"/>
        <v>0</v>
      </c>
      <c r="AC54" s="70" t="str">
        <f t="shared" si="29"/>
        <v/>
      </c>
      <c r="AD54" s="4">
        <v>0</v>
      </c>
      <c r="AE54" s="4" t="str">
        <f t="shared" si="30"/>
        <v xml:space="preserve"> </v>
      </c>
      <c r="AF54" s="4" t="str">
        <f t="shared" si="40"/>
        <v/>
      </c>
      <c r="AG54" s="4" t="str">
        <f t="shared" si="41"/>
        <v/>
      </c>
      <c r="AH54" s="4" t="str">
        <f t="shared" si="42"/>
        <v/>
      </c>
      <c r="AI54" s="4" t="str">
        <f t="shared" si="43"/>
        <v/>
      </c>
      <c r="AJ54" s="4" t="str">
        <f t="shared" si="44"/>
        <v/>
      </c>
      <c r="AK54" s="4" t="str">
        <f t="shared" si="45"/>
        <v/>
      </c>
      <c r="AL54" s="4" t="str">
        <f t="shared" si="46"/>
        <v/>
      </c>
      <c r="AM54" s="4" t="str">
        <f t="shared" si="47"/>
        <v/>
      </c>
      <c r="AN54" s="4" t="str">
        <f t="shared" si="48"/>
        <v>999:99.99</v>
      </c>
      <c r="AO54" s="4" t="str">
        <f t="shared" si="49"/>
        <v>999:99.99</v>
      </c>
      <c r="AP54" s="4" t="str">
        <f t="shared" si="50"/>
        <v>999:99.99</v>
      </c>
      <c r="AQ54" s="4" t="str">
        <f t="shared" si="51"/>
        <v>999:99.99</v>
      </c>
      <c r="AR54" s="4">
        <f t="shared" si="31"/>
        <v>0</v>
      </c>
      <c r="AS54" s="4">
        <f t="shared" si="32"/>
        <v>0</v>
      </c>
      <c r="AT54" s="4">
        <f t="shared" si="33"/>
        <v>0</v>
      </c>
      <c r="AU54" s="4">
        <f t="shared" si="34"/>
        <v>0</v>
      </c>
      <c r="AV54" s="4">
        <v>49</v>
      </c>
      <c r="AY54" s="4" t="s">
        <v>125</v>
      </c>
      <c r="AZ54" s="4" t="s">
        <v>128</v>
      </c>
      <c r="BA54" s="4">
        <v>7</v>
      </c>
    </row>
    <row r="55" spans="1:53" ht="16.5" customHeight="1" x14ac:dyDescent="0.15">
      <c r="A55" s="71" t="str">
        <f t="shared" si="35"/>
        <v/>
      </c>
      <c r="B55" s="31"/>
      <c r="C55" s="32"/>
      <c r="D55" s="32"/>
      <c r="E55" s="32"/>
      <c r="F55" s="32"/>
      <c r="G55" s="56"/>
      <c r="H55" s="44"/>
      <c r="I55" s="56"/>
      <c r="J55" s="44"/>
      <c r="K55" s="56"/>
      <c r="L55" s="44"/>
      <c r="M55" s="56"/>
      <c r="N55" s="44"/>
      <c r="O55" s="71" t="str">
        <f t="shared" si="18"/>
        <v/>
      </c>
      <c r="P55" s="75" t="str">
        <f t="shared" si="19"/>
        <v/>
      </c>
      <c r="Q55" s="75" t="str">
        <f t="shared" si="20"/>
        <v/>
      </c>
      <c r="R55" s="8"/>
      <c r="S55" s="70" t="str">
        <f t="shared" si="21"/>
        <v/>
      </c>
      <c r="T55" s="4" t="str">
        <f t="shared" si="22"/>
        <v/>
      </c>
      <c r="U55" s="4" t="str">
        <f t="shared" si="23"/>
        <v/>
      </c>
      <c r="V55" s="4" t="str">
        <f t="shared" si="24"/>
        <v/>
      </c>
      <c r="W55" s="4" t="str">
        <f t="shared" si="25"/>
        <v/>
      </c>
      <c r="X55" s="4">
        <f t="shared" si="38"/>
        <v>0</v>
      </c>
      <c r="Y55" s="4">
        <f t="shared" si="36"/>
        <v>0</v>
      </c>
      <c r="Z55" s="4" t="str">
        <f t="shared" si="27"/>
        <v/>
      </c>
      <c r="AA55" s="4" t="str">
        <f t="shared" si="39"/>
        <v/>
      </c>
      <c r="AB55" s="9">
        <f t="shared" si="28"/>
        <v>0</v>
      </c>
      <c r="AC55" s="70" t="str">
        <f t="shared" si="29"/>
        <v/>
      </c>
      <c r="AD55" s="4">
        <v>0</v>
      </c>
      <c r="AE55" s="4" t="str">
        <f t="shared" si="30"/>
        <v xml:space="preserve"> </v>
      </c>
      <c r="AF55" s="4" t="str">
        <f t="shared" si="40"/>
        <v/>
      </c>
      <c r="AG55" s="4" t="str">
        <f t="shared" si="41"/>
        <v/>
      </c>
      <c r="AH55" s="4" t="str">
        <f t="shared" si="42"/>
        <v/>
      </c>
      <c r="AI55" s="4" t="str">
        <f t="shared" si="43"/>
        <v/>
      </c>
      <c r="AJ55" s="4" t="str">
        <f t="shared" si="44"/>
        <v/>
      </c>
      <c r="AK55" s="4" t="str">
        <f t="shared" si="45"/>
        <v/>
      </c>
      <c r="AL55" s="4" t="str">
        <f t="shared" si="46"/>
        <v/>
      </c>
      <c r="AM55" s="4" t="str">
        <f t="shared" si="47"/>
        <v/>
      </c>
      <c r="AN55" s="4" t="str">
        <f t="shared" si="48"/>
        <v>999:99.99</v>
      </c>
      <c r="AO55" s="4" t="str">
        <f t="shared" si="49"/>
        <v>999:99.99</v>
      </c>
      <c r="AP55" s="4" t="str">
        <f t="shared" si="50"/>
        <v>999:99.99</v>
      </c>
      <c r="AQ55" s="4" t="str">
        <f t="shared" si="51"/>
        <v>999:99.99</v>
      </c>
      <c r="AR55" s="4">
        <f t="shared" si="31"/>
        <v>0</v>
      </c>
      <c r="AS55" s="4">
        <f t="shared" si="32"/>
        <v>0</v>
      </c>
      <c r="AT55" s="4">
        <f t="shared" si="33"/>
        <v>0</v>
      </c>
      <c r="AU55" s="4">
        <f t="shared" si="34"/>
        <v>0</v>
      </c>
      <c r="AV55" s="4">
        <v>50</v>
      </c>
      <c r="AY55" s="4" t="s">
        <v>125</v>
      </c>
      <c r="AZ55" s="4" t="s">
        <v>129</v>
      </c>
      <c r="BA55" s="4">
        <v>8</v>
      </c>
    </row>
    <row r="56" spans="1:53" ht="16.5" customHeight="1" x14ac:dyDescent="0.15">
      <c r="A56" s="71" t="str">
        <f t="shared" si="35"/>
        <v/>
      </c>
      <c r="B56" s="31"/>
      <c r="C56" s="32"/>
      <c r="D56" s="32"/>
      <c r="E56" s="32"/>
      <c r="F56" s="32"/>
      <c r="G56" s="56"/>
      <c r="H56" s="44"/>
      <c r="I56" s="56"/>
      <c r="J56" s="44"/>
      <c r="K56" s="56"/>
      <c r="L56" s="44"/>
      <c r="M56" s="56"/>
      <c r="N56" s="44"/>
      <c r="O56" s="71" t="str">
        <f t="shared" si="18"/>
        <v/>
      </c>
      <c r="P56" s="75" t="str">
        <f t="shared" si="19"/>
        <v/>
      </c>
      <c r="Q56" s="75" t="str">
        <f t="shared" si="20"/>
        <v/>
      </c>
      <c r="R56" s="8"/>
      <c r="S56" s="70" t="str">
        <f t="shared" si="21"/>
        <v/>
      </c>
      <c r="T56" s="4" t="str">
        <f t="shared" si="22"/>
        <v/>
      </c>
      <c r="U56" s="4" t="str">
        <f t="shared" si="23"/>
        <v/>
      </c>
      <c r="V56" s="4" t="str">
        <f t="shared" si="24"/>
        <v/>
      </c>
      <c r="W56" s="4" t="str">
        <f t="shared" si="25"/>
        <v/>
      </c>
      <c r="X56" s="4">
        <f t="shared" si="38"/>
        <v>0</v>
      </c>
      <c r="Y56" s="4">
        <f t="shared" si="36"/>
        <v>0</v>
      </c>
      <c r="Z56" s="4" t="str">
        <f t="shared" si="27"/>
        <v/>
      </c>
      <c r="AA56" s="4" t="str">
        <f t="shared" si="39"/>
        <v/>
      </c>
      <c r="AB56" s="9">
        <f t="shared" si="28"/>
        <v>0</v>
      </c>
      <c r="AC56" s="70" t="str">
        <f t="shared" si="29"/>
        <v/>
      </c>
      <c r="AD56" s="4">
        <v>0</v>
      </c>
      <c r="AE56" s="4" t="str">
        <f t="shared" si="30"/>
        <v xml:space="preserve"> </v>
      </c>
      <c r="AF56" s="4" t="str">
        <f t="shared" si="40"/>
        <v/>
      </c>
      <c r="AG56" s="4" t="str">
        <f t="shared" si="41"/>
        <v/>
      </c>
      <c r="AH56" s="4" t="str">
        <f t="shared" si="42"/>
        <v/>
      </c>
      <c r="AI56" s="4" t="str">
        <f t="shared" si="43"/>
        <v/>
      </c>
      <c r="AJ56" s="4" t="str">
        <f t="shared" si="44"/>
        <v/>
      </c>
      <c r="AK56" s="4" t="str">
        <f t="shared" si="45"/>
        <v/>
      </c>
      <c r="AL56" s="4" t="str">
        <f t="shared" si="46"/>
        <v/>
      </c>
      <c r="AM56" s="4" t="str">
        <f t="shared" si="47"/>
        <v/>
      </c>
      <c r="AN56" s="4" t="str">
        <f t="shared" si="48"/>
        <v>999:99.99</v>
      </c>
      <c r="AO56" s="4" t="str">
        <f t="shared" si="49"/>
        <v>999:99.99</v>
      </c>
      <c r="AP56" s="4" t="str">
        <f t="shared" si="50"/>
        <v>999:99.99</v>
      </c>
      <c r="AQ56" s="4" t="str">
        <f t="shared" si="51"/>
        <v>999:99.99</v>
      </c>
      <c r="AR56" s="4">
        <f t="shared" si="31"/>
        <v>0</v>
      </c>
      <c r="AS56" s="4">
        <f t="shared" si="32"/>
        <v>0</v>
      </c>
      <c r="AT56" s="4">
        <f t="shared" si="33"/>
        <v>0</v>
      </c>
      <c r="AU56" s="4">
        <f t="shared" si="34"/>
        <v>0</v>
      </c>
      <c r="AV56" s="4">
        <v>51</v>
      </c>
      <c r="AY56" s="4" t="s">
        <v>125</v>
      </c>
      <c r="AZ56" s="4" t="s">
        <v>129</v>
      </c>
      <c r="BA56" s="4">
        <v>8</v>
      </c>
    </row>
    <row r="57" spans="1:53" ht="16.5" customHeight="1" x14ac:dyDescent="0.15">
      <c r="A57" s="71" t="str">
        <f t="shared" si="35"/>
        <v/>
      </c>
      <c r="B57" s="31"/>
      <c r="C57" s="32"/>
      <c r="D57" s="32"/>
      <c r="E57" s="32"/>
      <c r="F57" s="32"/>
      <c r="G57" s="56"/>
      <c r="H57" s="44"/>
      <c r="I57" s="56"/>
      <c r="J57" s="44"/>
      <c r="K57" s="56"/>
      <c r="L57" s="44"/>
      <c r="M57" s="56"/>
      <c r="N57" s="44"/>
      <c r="O57" s="71" t="str">
        <f t="shared" si="18"/>
        <v/>
      </c>
      <c r="P57" s="75" t="str">
        <f t="shared" si="19"/>
        <v/>
      </c>
      <c r="Q57" s="75" t="str">
        <f t="shared" si="20"/>
        <v/>
      </c>
      <c r="R57" s="8"/>
      <c r="S57" s="70" t="str">
        <f t="shared" si="21"/>
        <v/>
      </c>
      <c r="T57" s="4" t="str">
        <f t="shared" si="22"/>
        <v/>
      </c>
      <c r="U57" s="4" t="str">
        <f t="shared" si="23"/>
        <v/>
      </c>
      <c r="V57" s="4" t="str">
        <f t="shared" si="24"/>
        <v/>
      </c>
      <c r="W57" s="4" t="str">
        <f t="shared" si="25"/>
        <v/>
      </c>
      <c r="X57" s="4">
        <f t="shared" si="38"/>
        <v>0</v>
      </c>
      <c r="Y57" s="4">
        <f t="shared" si="36"/>
        <v>0</v>
      </c>
      <c r="Z57" s="4" t="str">
        <f t="shared" si="27"/>
        <v/>
      </c>
      <c r="AA57" s="4" t="str">
        <f t="shared" ref="AA57:AA84" si="52">V57&amp;IF(OR(X57&gt;4,X57=0),"",REPT("  ",5-X57))&amp;W57</f>
        <v/>
      </c>
      <c r="AB57" s="9">
        <f t="shared" si="28"/>
        <v>0</v>
      </c>
      <c r="AC57" s="70" t="str">
        <f t="shared" si="29"/>
        <v/>
      </c>
      <c r="AD57" s="4">
        <v>0</v>
      </c>
      <c r="AE57" s="4" t="str">
        <f t="shared" si="30"/>
        <v xml:space="preserve"> </v>
      </c>
      <c r="AF57" s="4" t="str">
        <f t="shared" si="40"/>
        <v/>
      </c>
      <c r="AG57" s="4" t="str">
        <f t="shared" si="41"/>
        <v/>
      </c>
      <c r="AH57" s="4" t="str">
        <f t="shared" si="42"/>
        <v/>
      </c>
      <c r="AI57" s="4" t="str">
        <f t="shared" si="43"/>
        <v/>
      </c>
      <c r="AJ57" s="4" t="str">
        <f t="shared" si="44"/>
        <v/>
      </c>
      <c r="AK57" s="4" t="str">
        <f t="shared" si="45"/>
        <v/>
      </c>
      <c r="AL57" s="4" t="str">
        <f t="shared" si="46"/>
        <v/>
      </c>
      <c r="AM57" s="4" t="str">
        <f t="shared" si="47"/>
        <v/>
      </c>
      <c r="AN57" s="4" t="str">
        <f t="shared" si="48"/>
        <v>999:99.99</v>
      </c>
      <c r="AO57" s="4" t="str">
        <f t="shared" si="49"/>
        <v>999:99.99</v>
      </c>
      <c r="AP57" s="4" t="str">
        <f t="shared" si="50"/>
        <v>999:99.99</v>
      </c>
      <c r="AQ57" s="4" t="str">
        <f t="shared" si="51"/>
        <v>999:99.99</v>
      </c>
      <c r="AR57" s="4">
        <f t="shared" si="31"/>
        <v>0</v>
      </c>
      <c r="AS57" s="4">
        <f t="shared" si="32"/>
        <v>0</v>
      </c>
      <c r="AT57" s="4">
        <f t="shared" si="33"/>
        <v>0</v>
      </c>
      <c r="AU57" s="4">
        <f t="shared" si="34"/>
        <v>0</v>
      </c>
      <c r="AV57" s="4">
        <v>52</v>
      </c>
      <c r="AY57" s="4" t="s">
        <v>125</v>
      </c>
      <c r="AZ57" s="4" t="s">
        <v>129</v>
      </c>
      <c r="BA57" s="4">
        <v>8</v>
      </c>
    </row>
    <row r="58" spans="1:53" ht="16.5" customHeight="1" x14ac:dyDescent="0.15">
      <c r="A58" s="71" t="str">
        <f t="shared" si="35"/>
        <v/>
      </c>
      <c r="B58" s="31"/>
      <c r="C58" s="32"/>
      <c r="D58" s="32"/>
      <c r="E58" s="32"/>
      <c r="F58" s="32"/>
      <c r="G58" s="56"/>
      <c r="H58" s="44"/>
      <c r="I58" s="56"/>
      <c r="J58" s="44"/>
      <c r="K58" s="56"/>
      <c r="L58" s="44"/>
      <c r="M58" s="56"/>
      <c r="N58" s="44"/>
      <c r="O58" s="71" t="str">
        <f t="shared" si="18"/>
        <v/>
      </c>
      <c r="P58" s="75" t="str">
        <f t="shared" si="19"/>
        <v/>
      </c>
      <c r="Q58" s="75" t="str">
        <f t="shared" si="20"/>
        <v/>
      </c>
      <c r="R58" s="8"/>
      <c r="S58" s="70" t="str">
        <f t="shared" si="21"/>
        <v/>
      </c>
      <c r="T58" s="4" t="str">
        <f t="shared" si="22"/>
        <v/>
      </c>
      <c r="U58" s="4" t="str">
        <f t="shared" si="23"/>
        <v/>
      </c>
      <c r="V58" s="4" t="str">
        <f t="shared" si="24"/>
        <v/>
      </c>
      <c r="W58" s="4" t="str">
        <f t="shared" si="25"/>
        <v/>
      </c>
      <c r="X58" s="4">
        <f t="shared" si="38"/>
        <v>0</v>
      </c>
      <c r="Y58" s="4">
        <f t="shared" si="36"/>
        <v>0</v>
      </c>
      <c r="Z58" s="4" t="str">
        <f t="shared" si="27"/>
        <v/>
      </c>
      <c r="AA58" s="4" t="str">
        <f t="shared" si="52"/>
        <v/>
      </c>
      <c r="AB58" s="9">
        <f t="shared" si="28"/>
        <v>0</v>
      </c>
      <c r="AC58" s="70" t="str">
        <f t="shared" si="29"/>
        <v/>
      </c>
      <c r="AD58" s="4">
        <v>0</v>
      </c>
      <c r="AE58" s="4" t="str">
        <f t="shared" si="30"/>
        <v xml:space="preserve"> </v>
      </c>
      <c r="AF58" s="4" t="str">
        <f t="shared" si="40"/>
        <v/>
      </c>
      <c r="AG58" s="4" t="str">
        <f t="shared" si="41"/>
        <v/>
      </c>
      <c r="AH58" s="4" t="str">
        <f t="shared" si="42"/>
        <v/>
      </c>
      <c r="AI58" s="4" t="str">
        <f t="shared" si="43"/>
        <v/>
      </c>
      <c r="AJ58" s="4" t="str">
        <f t="shared" si="44"/>
        <v/>
      </c>
      <c r="AK58" s="4" t="str">
        <f t="shared" si="45"/>
        <v/>
      </c>
      <c r="AL58" s="4" t="str">
        <f t="shared" si="46"/>
        <v/>
      </c>
      <c r="AM58" s="4" t="str">
        <f t="shared" si="47"/>
        <v/>
      </c>
      <c r="AN58" s="4" t="str">
        <f t="shared" si="48"/>
        <v>999:99.99</v>
      </c>
      <c r="AO58" s="4" t="str">
        <f t="shared" si="49"/>
        <v>999:99.99</v>
      </c>
      <c r="AP58" s="4" t="str">
        <f t="shared" si="50"/>
        <v>999:99.99</v>
      </c>
      <c r="AQ58" s="4" t="str">
        <f t="shared" si="51"/>
        <v>999:99.99</v>
      </c>
      <c r="AR58" s="4">
        <f t="shared" si="31"/>
        <v>0</v>
      </c>
      <c r="AS58" s="4">
        <f t="shared" si="32"/>
        <v>0</v>
      </c>
      <c r="AT58" s="4">
        <f t="shared" si="33"/>
        <v>0</v>
      </c>
      <c r="AU58" s="4">
        <f t="shared" si="34"/>
        <v>0</v>
      </c>
      <c r="AV58" s="4">
        <v>53</v>
      </c>
      <c r="AY58" s="4" t="s">
        <v>125</v>
      </c>
      <c r="AZ58" s="4" t="s">
        <v>129</v>
      </c>
      <c r="BA58" s="4">
        <v>8</v>
      </c>
    </row>
    <row r="59" spans="1:53" ht="16.5" customHeight="1" x14ac:dyDescent="0.15">
      <c r="A59" s="71" t="str">
        <f t="shared" si="35"/>
        <v/>
      </c>
      <c r="B59" s="31"/>
      <c r="C59" s="32"/>
      <c r="D59" s="32"/>
      <c r="E59" s="32"/>
      <c r="F59" s="32"/>
      <c r="G59" s="56"/>
      <c r="H59" s="44"/>
      <c r="I59" s="56"/>
      <c r="J59" s="44"/>
      <c r="K59" s="56"/>
      <c r="L59" s="44"/>
      <c r="M59" s="56"/>
      <c r="N59" s="44"/>
      <c r="O59" s="71" t="str">
        <f t="shared" si="18"/>
        <v/>
      </c>
      <c r="P59" s="75" t="str">
        <f t="shared" si="19"/>
        <v/>
      </c>
      <c r="Q59" s="75" t="str">
        <f t="shared" si="20"/>
        <v/>
      </c>
      <c r="R59" s="8"/>
      <c r="S59" s="70" t="str">
        <f t="shared" si="21"/>
        <v/>
      </c>
      <c r="T59" s="4" t="str">
        <f t="shared" si="22"/>
        <v/>
      </c>
      <c r="U59" s="4" t="str">
        <f t="shared" si="23"/>
        <v/>
      </c>
      <c r="V59" s="4" t="str">
        <f t="shared" si="24"/>
        <v/>
      </c>
      <c r="W59" s="4" t="str">
        <f t="shared" si="25"/>
        <v/>
      </c>
      <c r="X59" s="4">
        <f t="shared" si="38"/>
        <v>0</v>
      </c>
      <c r="Y59" s="4">
        <f t="shared" si="36"/>
        <v>0</v>
      </c>
      <c r="Z59" s="4" t="str">
        <f t="shared" si="27"/>
        <v/>
      </c>
      <c r="AA59" s="4" t="str">
        <f t="shared" si="52"/>
        <v/>
      </c>
      <c r="AB59" s="9">
        <f t="shared" si="28"/>
        <v>0</v>
      </c>
      <c r="AC59" s="70" t="str">
        <f t="shared" si="29"/>
        <v/>
      </c>
      <c r="AD59" s="4">
        <v>0</v>
      </c>
      <c r="AE59" s="4" t="str">
        <f t="shared" si="30"/>
        <v xml:space="preserve"> </v>
      </c>
      <c r="AF59" s="4" t="str">
        <f t="shared" si="40"/>
        <v/>
      </c>
      <c r="AG59" s="4" t="str">
        <f t="shared" si="41"/>
        <v/>
      </c>
      <c r="AH59" s="4" t="str">
        <f t="shared" si="42"/>
        <v/>
      </c>
      <c r="AI59" s="4" t="str">
        <f t="shared" si="43"/>
        <v/>
      </c>
      <c r="AJ59" s="4" t="str">
        <f t="shared" si="44"/>
        <v/>
      </c>
      <c r="AK59" s="4" t="str">
        <f t="shared" si="45"/>
        <v/>
      </c>
      <c r="AL59" s="4" t="str">
        <f t="shared" si="46"/>
        <v/>
      </c>
      <c r="AM59" s="4" t="str">
        <f t="shared" si="47"/>
        <v/>
      </c>
      <c r="AN59" s="4" t="str">
        <f t="shared" si="48"/>
        <v>999:99.99</v>
      </c>
      <c r="AO59" s="4" t="str">
        <f t="shared" si="49"/>
        <v>999:99.99</v>
      </c>
      <c r="AP59" s="4" t="str">
        <f t="shared" si="50"/>
        <v>999:99.99</v>
      </c>
      <c r="AQ59" s="4" t="str">
        <f t="shared" si="51"/>
        <v>999:99.99</v>
      </c>
      <c r="AR59" s="4">
        <f t="shared" si="31"/>
        <v>0</v>
      </c>
      <c r="AS59" s="4">
        <f t="shared" si="32"/>
        <v>0</v>
      </c>
      <c r="AT59" s="4">
        <f t="shared" si="33"/>
        <v>0</v>
      </c>
      <c r="AU59" s="4">
        <f t="shared" si="34"/>
        <v>0</v>
      </c>
      <c r="AV59" s="4">
        <v>54</v>
      </c>
      <c r="AY59" s="4" t="s">
        <v>125</v>
      </c>
      <c r="AZ59" s="4" t="s">
        <v>129</v>
      </c>
      <c r="BA59" s="4">
        <v>8</v>
      </c>
    </row>
    <row r="60" spans="1:53" ht="16.5" customHeight="1" x14ac:dyDescent="0.15">
      <c r="A60" s="71" t="str">
        <f t="shared" si="35"/>
        <v/>
      </c>
      <c r="B60" s="31"/>
      <c r="C60" s="32"/>
      <c r="D60" s="32"/>
      <c r="E60" s="32"/>
      <c r="F60" s="32"/>
      <c r="G60" s="56"/>
      <c r="H60" s="44"/>
      <c r="I60" s="56"/>
      <c r="J60" s="44"/>
      <c r="K60" s="56"/>
      <c r="L60" s="44"/>
      <c r="M60" s="56"/>
      <c r="N60" s="44"/>
      <c r="O60" s="71" t="str">
        <f t="shared" si="18"/>
        <v/>
      </c>
      <c r="P60" s="75" t="str">
        <f t="shared" si="19"/>
        <v/>
      </c>
      <c r="Q60" s="75" t="str">
        <f t="shared" si="20"/>
        <v/>
      </c>
      <c r="R60" s="8"/>
      <c r="S60" s="70" t="str">
        <f t="shared" si="21"/>
        <v/>
      </c>
      <c r="T60" s="4" t="str">
        <f t="shared" si="22"/>
        <v/>
      </c>
      <c r="U60" s="4" t="str">
        <f t="shared" si="23"/>
        <v/>
      </c>
      <c r="V60" s="4" t="str">
        <f t="shared" si="24"/>
        <v/>
      </c>
      <c r="W60" s="4" t="str">
        <f t="shared" si="25"/>
        <v/>
      </c>
      <c r="X60" s="4">
        <f t="shared" si="38"/>
        <v>0</v>
      </c>
      <c r="Y60" s="4">
        <f t="shared" si="36"/>
        <v>0</v>
      </c>
      <c r="Z60" s="4" t="str">
        <f t="shared" si="27"/>
        <v/>
      </c>
      <c r="AA60" s="4" t="str">
        <f t="shared" si="52"/>
        <v/>
      </c>
      <c r="AB60" s="9">
        <f t="shared" si="28"/>
        <v>0</v>
      </c>
      <c r="AC60" s="70" t="str">
        <f t="shared" si="29"/>
        <v/>
      </c>
      <c r="AD60" s="4">
        <v>0</v>
      </c>
      <c r="AE60" s="4" t="str">
        <f t="shared" si="30"/>
        <v xml:space="preserve"> </v>
      </c>
      <c r="AF60" s="4" t="str">
        <f t="shared" si="40"/>
        <v/>
      </c>
      <c r="AG60" s="4" t="str">
        <f t="shared" si="41"/>
        <v/>
      </c>
      <c r="AH60" s="4" t="str">
        <f t="shared" si="42"/>
        <v/>
      </c>
      <c r="AI60" s="4" t="str">
        <f t="shared" si="43"/>
        <v/>
      </c>
      <c r="AJ60" s="4" t="str">
        <f t="shared" si="44"/>
        <v/>
      </c>
      <c r="AK60" s="4" t="str">
        <f t="shared" si="45"/>
        <v/>
      </c>
      <c r="AL60" s="4" t="str">
        <f t="shared" si="46"/>
        <v/>
      </c>
      <c r="AM60" s="4" t="str">
        <f t="shared" si="47"/>
        <v/>
      </c>
      <c r="AN60" s="4" t="str">
        <f t="shared" si="48"/>
        <v>999:99.99</v>
      </c>
      <c r="AO60" s="4" t="str">
        <f t="shared" si="49"/>
        <v>999:99.99</v>
      </c>
      <c r="AP60" s="4" t="str">
        <f t="shared" si="50"/>
        <v>999:99.99</v>
      </c>
      <c r="AQ60" s="4" t="str">
        <f t="shared" si="51"/>
        <v>999:99.99</v>
      </c>
      <c r="AR60" s="4">
        <f t="shared" si="31"/>
        <v>0</v>
      </c>
      <c r="AS60" s="4">
        <f t="shared" si="32"/>
        <v>0</v>
      </c>
      <c r="AT60" s="4">
        <f t="shared" si="33"/>
        <v>0</v>
      </c>
      <c r="AU60" s="4">
        <f t="shared" si="34"/>
        <v>0</v>
      </c>
      <c r="AV60" s="4">
        <v>55</v>
      </c>
      <c r="AY60" s="4" t="s">
        <v>125</v>
      </c>
      <c r="AZ60" s="4" t="s">
        <v>129</v>
      </c>
      <c r="BA60" s="4">
        <v>8</v>
      </c>
    </row>
    <row r="61" spans="1:53" ht="16.5" customHeight="1" x14ac:dyDescent="0.15">
      <c r="A61" s="71" t="str">
        <f t="shared" si="35"/>
        <v/>
      </c>
      <c r="B61" s="31"/>
      <c r="C61" s="32"/>
      <c r="D61" s="32"/>
      <c r="E61" s="32"/>
      <c r="F61" s="32"/>
      <c r="G61" s="56"/>
      <c r="H61" s="44"/>
      <c r="I61" s="56"/>
      <c r="J61" s="44"/>
      <c r="K61" s="56"/>
      <c r="L61" s="44"/>
      <c r="M61" s="56"/>
      <c r="N61" s="44"/>
      <c r="O61" s="71" t="str">
        <f t="shared" si="18"/>
        <v/>
      </c>
      <c r="P61" s="75" t="str">
        <f t="shared" si="19"/>
        <v/>
      </c>
      <c r="Q61" s="75" t="str">
        <f t="shared" si="20"/>
        <v/>
      </c>
      <c r="R61" s="8"/>
      <c r="S61" s="70" t="str">
        <f t="shared" si="21"/>
        <v/>
      </c>
      <c r="T61" s="4" t="str">
        <f t="shared" si="22"/>
        <v/>
      </c>
      <c r="U61" s="4" t="str">
        <f t="shared" si="23"/>
        <v/>
      </c>
      <c r="V61" s="4" t="str">
        <f t="shared" si="24"/>
        <v/>
      </c>
      <c r="W61" s="4" t="str">
        <f t="shared" si="25"/>
        <v/>
      </c>
      <c r="X61" s="4">
        <f t="shared" si="38"/>
        <v>0</v>
      </c>
      <c r="Y61" s="4">
        <f t="shared" si="36"/>
        <v>0</v>
      </c>
      <c r="Z61" s="4" t="str">
        <f t="shared" si="27"/>
        <v/>
      </c>
      <c r="AA61" s="4" t="str">
        <f t="shared" si="52"/>
        <v/>
      </c>
      <c r="AB61" s="9">
        <f t="shared" si="28"/>
        <v>0</v>
      </c>
      <c r="AC61" s="70" t="str">
        <f t="shared" si="29"/>
        <v/>
      </c>
      <c r="AD61" s="4">
        <v>0</v>
      </c>
      <c r="AE61" s="4" t="str">
        <f t="shared" si="30"/>
        <v xml:space="preserve"> </v>
      </c>
      <c r="AF61" s="4" t="str">
        <f t="shared" si="40"/>
        <v/>
      </c>
      <c r="AG61" s="4" t="str">
        <f t="shared" si="41"/>
        <v/>
      </c>
      <c r="AH61" s="4" t="str">
        <f t="shared" si="42"/>
        <v/>
      </c>
      <c r="AI61" s="4" t="str">
        <f t="shared" si="43"/>
        <v/>
      </c>
      <c r="AJ61" s="4" t="str">
        <f t="shared" si="44"/>
        <v/>
      </c>
      <c r="AK61" s="4" t="str">
        <f t="shared" si="45"/>
        <v/>
      </c>
      <c r="AL61" s="4" t="str">
        <f t="shared" si="46"/>
        <v/>
      </c>
      <c r="AM61" s="4" t="str">
        <f t="shared" si="47"/>
        <v/>
      </c>
      <c r="AN61" s="4" t="str">
        <f t="shared" si="48"/>
        <v>999:99.99</v>
      </c>
      <c r="AO61" s="4" t="str">
        <f t="shared" si="49"/>
        <v>999:99.99</v>
      </c>
      <c r="AP61" s="4" t="str">
        <f t="shared" si="50"/>
        <v>999:99.99</v>
      </c>
      <c r="AQ61" s="4" t="str">
        <f t="shared" si="51"/>
        <v>999:99.99</v>
      </c>
      <c r="AR61" s="4">
        <f t="shared" si="31"/>
        <v>0</v>
      </c>
      <c r="AS61" s="4">
        <f t="shared" si="32"/>
        <v>0</v>
      </c>
      <c r="AT61" s="4">
        <f t="shared" si="33"/>
        <v>0</v>
      </c>
      <c r="AU61" s="4">
        <f t="shared" si="34"/>
        <v>0</v>
      </c>
      <c r="AV61" s="4">
        <v>56</v>
      </c>
      <c r="AY61" s="4" t="s">
        <v>125</v>
      </c>
      <c r="AZ61" s="4" t="s">
        <v>129</v>
      </c>
      <c r="BA61" s="4">
        <v>8</v>
      </c>
    </row>
    <row r="62" spans="1:53" ht="16.5" customHeight="1" x14ac:dyDescent="0.15">
      <c r="A62" s="71" t="str">
        <f t="shared" si="35"/>
        <v/>
      </c>
      <c r="B62" s="31"/>
      <c r="C62" s="32"/>
      <c r="D62" s="32"/>
      <c r="E62" s="32"/>
      <c r="F62" s="32"/>
      <c r="G62" s="56"/>
      <c r="H62" s="44"/>
      <c r="I62" s="56"/>
      <c r="J62" s="44"/>
      <c r="K62" s="56"/>
      <c r="L62" s="44"/>
      <c r="M62" s="56"/>
      <c r="N62" s="44"/>
      <c r="O62" s="71" t="str">
        <f t="shared" si="18"/>
        <v/>
      </c>
      <c r="P62" s="75" t="str">
        <f t="shared" si="19"/>
        <v/>
      </c>
      <c r="Q62" s="75" t="str">
        <f t="shared" si="20"/>
        <v/>
      </c>
      <c r="R62" s="8"/>
      <c r="S62" s="70" t="str">
        <f t="shared" si="21"/>
        <v/>
      </c>
      <c r="T62" s="4" t="str">
        <f t="shared" si="22"/>
        <v/>
      </c>
      <c r="U62" s="4" t="str">
        <f t="shared" si="23"/>
        <v/>
      </c>
      <c r="V62" s="4" t="str">
        <f t="shared" si="24"/>
        <v/>
      </c>
      <c r="W62" s="4" t="str">
        <f t="shared" si="25"/>
        <v/>
      </c>
      <c r="X62" s="4">
        <f t="shared" si="38"/>
        <v>0</v>
      </c>
      <c r="Y62" s="4">
        <f t="shared" si="36"/>
        <v>0</v>
      </c>
      <c r="Z62" s="4" t="str">
        <f t="shared" si="27"/>
        <v/>
      </c>
      <c r="AA62" s="4" t="str">
        <f t="shared" si="52"/>
        <v/>
      </c>
      <c r="AB62" s="9">
        <f t="shared" si="28"/>
        <v>0</v>
      </c>
      <c r="AC62" s="70" t="str">
        <f t="shared" si="29"/>
        <v/>
      </c>
      <c r="AD62" s="4">
        <v>0</v>
      </c>
      <c r="AE62" s="4" t="str">
        <f t="shared" si="30"/>
        <v xml:space="preserve"> </v>
      </c>
      <c r="AF62" s="4" t="str">
        <f t="shared" si="40"/>
        <v/>
      </c>
      <c r="AG62" s="4" t="str">
        <f t="shared" si="41"/>
        <v/>
      </c>
      <c r="AH62" s="4" t="str">
        <f t="shared" si="42"/>
        <v/>
      </c>
      <c r="AI62" s="4" t="str">
        <f t="shared" si="43"/>
        <v/>
      </c>
      <c r="AJ62" s="4" t="str">
        <f t="shared" si="44"/>
        <v/>
      </c>
      <c r="AK62" s="4" t="str">
        <f t="shared" si="45"/>
        <v/>
      </c>
      <c r="AL62" s="4" t="str">
        <f t="shared" si="46"/>
        <v/>
      </c>
      <c r="AM62" s="4" t="str">
        <f t="shared" si="47"/>
        <v/>
      </c>
      <c r="AN62" s="4" t="str">
        <f t="shared" si="48"/>
        <v>999:99.99</v>
      </c>
      <c r="AO62" s="4" t="str">
        <f t="shared" si="49"/>
        <v>999:99.99</v>
      </c>
      <c r="AP62" s="4" t="str">
        <f t="shared" si="50"/>
        <v>999:99.99</v>
      </c>
      <c r="AQ62" s="4" t="str">
        <f t="shared" si="51"/>
        <v>999:99.99</v>
      </c>
      <c r="AR62" s="4">
        <f t="shared" si="31"/>
        <v>0</v>
      </c>
      <c r="AS62" s="4">
        <f t="shared" si="32"/>
        <v>0</v>
      </c>
      <c r="AT62" s="4">
        <f t="shared" si="33"/>
        <v>0</v>
      </c>
      <c r="AU62" s="4">
        <f t="shared" si="34"/>
        <v>0</v>
      </c>
      <c r="AV62" s="4">
        <v>57</v>
      </c>
      <c r="AY62" s="4" t="s">
        <v>125</v>
      </c>
      <c r="AZ62" s="4" t="s">
        <v>129</v>
      </c>
      <c r="BA62" s="4">
        <v>8</v>
      </c>
    </row>
    <row r="63" spans="1:53" ht="16.5" customHeight="1" x14ac:dyDescent="0.15">
      <c r="A63" s="71" t="str">
        <f t="shared" si="35"/>
        <v/>
      </c>
      <c r="B63" s="31"/>
      <c r="C63" s="32"/>
      <c r="D63" s="32"/>
      <c r="E63" s="32"/>
      <c r="F63" s="32"/>
      <c r="G63" s="56"/>
      <c r="H63" s="44"/>
      <c r="I63" s="56"/>
      <c r="J63" s="44"/>
      <c r="K63" s="56"/>
      <c r="L63" s="44"/>
      <c r="M63" s="56"/>
      <c r="N63" s="44"/>
      <c r="O63" s="71" t="str">
        <f t="shared" si="18"/>
        <v/>
      </c>
      <c r="P63" s="75" t="str">
        <f t="shared" si="19"/>
        <v/>
      </c>
      <c r="Q63" s="75" t="str">
        <f t="shared" si="20"/>
        <v/>
      </c>
      <c r="R63" s="8"/>
      <c r="S63" s="70" t="str">
        <f t="shared" si="21"/>
        <v/>
      </c>
      <c r="T63" s="4" t="str">
        <f t="shared" si="22"/>
        <v/>
      </c>
      <c r="U63" s="4" t="str">
        <f t="shared" si="23"/>
        <v/>
      </c>
      <c r="V63" s="4" t="str">
        <f t="shared" si="24"/>
        <v/>
      </c>
      <c r="W63" s="4" t="str">
        <f t="shared" si="25"/>
        <v/>
      </c>
      <c r="X63" s="4">
        <f t="shared" si="38"/>
        <v>0</v>
      </c>
      <c r="Y63" s="4">
        <f t="shared" si="36"/>
        <v>0</v>
      </c>
      <c r="Z63" s="4" t="str">
        <f t="shared" si="27"/>
        <v/>
      </c>
      <c r="AA63" s="4" t="str">
        <f t="shared" si="52"/>
        <v/>
      </c>
      <c r="AB63" s="9">
        <f t="shared" si="28"/>
        <v>0</v>
      </c>
      <c r="AC63" s="70" t="str">
        <f t="shared" si="29"/>
        <v/>
      </c>
      <c r="AD63" s="4">
        <v>0</v>
      </c>
      <c r="AE63" s="4" t="str">
        <f t="shared" si="30"/>
        <v xml:space="preserve"> </v>
      </c>
      <c r="AF63" s="4" t="str">
        <f t="shared" si="40"/>
        <v/>
      </c>
      <c r="AG63" s="4" t="str">
        <f t="shared" si="41"/>
        <v/>
      </c>
      <c r="AH63" s="4" t="str">
        <f t="shared" si="42"/>
        <v/>
      </c>
      <c r="AI63" s="4" t="str">
        <f t="shared" si="43"/>
        <v/>
      </c>
      <c r="AJ63" s="4" t="str">
        <f t="shared" si="44"/>
        <v/>
      </c>
      <c r="AK63" s="4" t="str">
        <f t="shared" si="45"/>
        <v/>
      </c>
      <c r="AL63" s="4" t="str">
        <f t="shared" si="46"/>
        <v/>
      </c>
      <c r="AM63" s="4" t="str">
        <f t="shared" si="47"/>
        <v/>
      </c>
      <c r="AN63" s="4" t="str">
        <f t="shared" si="48"/>
        <v>999:99.99</v>
      </c>
      <c r="AO63" s="4" t="str">
        <f t="shared" si="49"/>
        <v>999:99.99</v>
      </c>
      <c r="AP63" s="4" t="str">
        <f t="shared" si="50"/>
        <v>999:99.99</v>
      </c>
      <c r="AQ63" s="4" t="str">
        <f t="shared" si="51"/>
        <v>999:99.99</v>
      </c>
      <c r="AR63" s="4">
        <f t="shared" si="31"/>
        <v>0</v>
      </c>
      <c r="AS63" s="4">
        <f t="shared" si="32"/>
        <v>0</v>
      </c>
      <c r="AT63" s="4">
        <f t="shared" si="33"/>
        <v>0</v>
      </c>
      <c r="AU63" s="4">
        <f t="shared" si="34"/>
        <v>0</v>
      </c>
      <c r="AV63" s="4">
        <v>58</v>
      </c>
      <c r="AY63" s="4" t="s">
        <v>125</v>
      </c>
      <c r="AZ63" s="4" t="s">
        <v>129</v>
      </c>
      <c r="BA63" s="4">
        <v>8</v>
      </c>
    </row>
    <row r="64" spans="1:53" ht="16.5" customHeight="1" x14ac:dyDescent="0.15">
      <c r="A64" s="71" t="str">
        <f t="shared" si="35"/>
        <v/>
      </c>
      <c r="B64" s="31"/>
      <c r="C64" s="32"/>
      <c r="D64" s="32"/>
      <c r="E64" s="32"/>
      <c r="F64" s="32"/>
      <c r="G64" s="56"/>
      <c r="H64" s="44"/>
      <c r="I64" s="56"/>
      <c r="J64" s="44"/>
      <c r="K64" s="56"/>
      <c r="L64" s="44"/>
      <c r="M64" s="56"/>
      <c r="N64" s="44"/>
      <c r="O64" s="71" t="str">
        <f t="shared" si="18"/>
        <v/>
      </c>
      <c r="P64" s="75" t="str">
        <f t="shared" si="19"/>
        <v/>
      </c>
      <c r="Q64" s="75" t="str">
        <f t="shared" si="20"/>
        <v/>
      </c>
      <c r="R64" s="8"/>
      <c r="S64" s="70" t="str">
        <f t="shared" si="21"/>
        <v/>
      </c>
      <c r="T64" s="4" t="str">
        <f t="shared" si="22"/>
        <v/>
      </c>
      <c r="U64" s="4" t="str">
        <f t="shared" si="23"/>
        <v/>
      </c>
      <c r="V64" s="4" t="str">
        <f t="shared" si="24"/>
        <v/>
      </c>
      <c r="W64" s="4" t="str">
        <f t="shared" si="25"/>
        <v/>
      </c>
      <c r="X64" s="4">
        <f t="shared" si="38"/>
        <v>0</v>
      </c>
      <c r="Y64" s="4">
        <f t="shared" si="36"/>
        <v>0</v>
      </c>
      <c r="Z64" s="4" t="str">
        <f t="shared" si="27"/>
        <v/>
      </c>
      <c r="AA64" s="4" t="str">
        <f t="shared" si="52"/>
        <v/>
      </c>
      <c r="AB64" s="9">
        <f t="shared" si="28"/>
        <v>0</v>
      </c>
      <c r="AC64" s="70" t="str">
        <f t="shared" si="29"/>
        <v/>
      </c>
      <c r="AD64" s="4">
        <v>0</v>
      </c>
      <c r="AE64" s="4" t="str">
        <f t="shared" si="30"/>
        <v xml:space="preserve"> </v>
      </c>
      <c r="AF64" s="4" t="str">
        <f t="shared" si="40"/>
        <v/>
      </c>
      <c r="AG64" s="4" t="str">
        <f t="shared" si="41"/>
        <v/>
      </c>
      <c r="AH64" s="4" t="str">
        <f t="shared" si="42"/>
        <v/>
      </c>
      <c r="AI64" s="4" t="str">
        <f t="shared" si="43"/>
        <v/>
      </c>
      <c r="AJ64" s="4" t="str">
        <f t="shared" si="44"/>
        <v/>
      </c>
      <c r="AK64" s="4" t="str">
        <f t="shared" si="45"/>
        <v/>
      </c>
      <c r="AL64" s="4" t="str">
        <f t="shared" si="46"/>
        <v/>
      </c>
      <c r="AM64" s="4" t="str">
        <f t="shared" si="47"/>
        <v/>
      </c>
      <c r="AN64" s="4" t="str">
        <f t="shared" si="48"/>
        <v>999:99.99</v>
      </c>
      <c r="AO64" s="4" t="str">
        <f t="shared" si="49"/>
        <v>999:99.99</v>
      </c>
      <c r="AP64" s="4" t="str">
        <f t="shared" si="50"/>
        <v>999:99.99</v>
      </c>
      <c r="AQ64" s="4" t="str">
        <f t="shared" si="51"/>
        <v>999:99.99</v>
      </c>
      <c r="AR64" s="4">
        <f t="shared" si="31"/>
        <v>0</v>
      </c>
      <c r="AS64" s="4">
        <f t="shared" si="32"/>
        <v>0</v>
      </c>
      <c r="AT64" s="4">
        <f t="shared" si="33"/>
        <v>0</v>
      </c>
      <c r="AU64" s="4">
        <f t="shared" si="34"/>
        <v>0</v>
      </c>
      <c r="AV64" s="4">
        <v>59</v>
      </c>
      <c r="AY64" s="4" t="s">
        <v>125</v>
      </c>
      <c r="AZ64" s="4" t="s">
        <v>129</v>
      </c>
      <c r="BA64" s="4">
        <v>8</v>
      </c>
    </row>
    <row r="65" spans="1:53" ht="16.5" customHeight="1" x14ac:dyDescent="0.15">
      <c r="A65" s="71" t="str">
        <f t="shared" si="35"/>
        <v/>
      </c>
      <c r="B65" s="31"/>
      <c r="C65" s="32"/>
      <c r="D65" s="32"/>
      <c r="E65" s="32"/>
      <c r="F65" s="32"/>
      <c r="G65" s="56"/>
      <c r="H65" s="44"/>
      <c r="I65" s="56"/>
      <c r="J65" s="44"/>
      <c r="K65" s="56"/>
      <c r="L65" s="44"/>
      <c r="M65" s="56"/>
      <c r="N65" s="44"/>
      <c r="O65" s="71" t="str">
        <f t="shared" si="18"/>
        <v/>
      </c>
      <c r="P65" s="75" t="str">
        <f t="shared" si="19"/>
        <v/>
      </c>
      <c r="Q65" s="75" t="str">
        <f t="shared" si="20"/>
        <v/>
      </c>
      <c r="R65" s="8"/>
      <c r="S65" s="70" t="str">
        <f t="shared" si="21"/>
        <v/>
      </c>
      <c r="T65" s="4" t="str">
        <f t="shared" si="22"/>
        <v/>
      </c>
      <c r="U65" s="4" t="str">
        <f t="shared" si="23"/>
        <v/>
      </c>
      <c r="V65" s="4" t="str">
        <f t="shared" si="24"/>
        <v/>
      </c>
      <c r="W65" s="4" t="str">
        <f t="shared" si="25"/>
        <v/>
      </c>
      <c r="X65" s="4">
        <f t="shared" ref="X65:X82" si="53">LEN(V65)+LEN(W65)</f>
        <v>0</v>
      </c>
      <c r="Y65" s="4">
        <f t="shared" ref="Y65:Y84" si="54">Y64+IF(AA65="",0,1)</f>
        <v>0</v>
      </c>
      <c r="Z65" s="4" t="str">
        <f t="shared" si="27"/>
        <v/>
      </c>
      <c r="AA65" s="4" t="str">
        <f t="shared" si="52"/>
        <v/>
      </c>
      <c r="AB65" s="9">
        <f t="shared" si="28"/>
        <v>0</v>
      </c>
      <c r="AC65" s="70" t="str">
        <f t="shared" si="29"/>
        <v/>
      </c>
      <c r="AD65" s="4">
        <v>0</v>
      </c>
      <c r="AE65" s="4" t="str">
        <f t="shared" si="30"/>
        <v xml:space="preserve"> </v>
      </c>
      <c r="AF65" s="4" t="str">
        <f t="shared" si="40"/>
        <v/>
      </c>
      <c r="AG65" s="4" t="str">
        <f t="shared" si="41"/>
        <v/>
      </c>
      <c r="AH65" s="4" t="str">
        <f t="shared" si="42"/>
        <v/>
      </c>
      <c r="AI65" s="4" t="str">
        <f t="shared" si="43"/>
        <v/>
      </c>
      <c r="AJ65" s="4" t="str">
        <f t="shared" si="44"/>
        <v/>
      </c>
      <c r="AK65" s="4" t="str">
        <f t="shared" si="45"/>
        <v/>
      </c>
      <c r="AL65" s="4" t="str">
        <f t="shared" si="46"/>
        <v/>
      </c>
      <c r="AM65" s="4" t="str">
        <f t="shared" si="47"/>
        <v/>
      </c>
      <c r="AN65" s="4" t="str">
        <f t="shared" si="48"/>
        <v>999:99.99</v>
      </c>
      <c r="AO65" s="4" t="str">
        <f t="shared" si="49"/>
        <v>999:99.99</v>
      </c>
      <c r="AP65" s="4" t="str">
        <f t="shared" si="50"/>
        <v>999:99.99</v>
      </c>
      <c r="AQ65" s="4" t="str">
        <f t="shared" si="51"/>
        <v>999:99.99</v>
      </c>
      <c r="AR65" s="4">
        <f t="shared" si="31"/>
        <v>0</v>
      </c>
      <c r="AS65" s="4">
        <f t="shared" si="32"/>
        <v>0</v>
      </c>
      <c r="AT65" s="4">
        <f t="shared" si="33"/>
        <v>0</v>
      </c>
      <c r="AU65" s="4">
        <f t="shared" si="34"/>
        <v>0</v>
      </c>
      <c r="AV65" s="4">
        <v>60</v>
      </c>
      <c r="AY65" s="4" t="s">
        <v>125</v>
      </c>
      <c r="AZ65" s="4" t="s">
        <v>130</v>
      </c>
      <c r="BA65" s="4">
        <v>9</v>
      </c>
    </row>
    <row r="66" spans="1:53" ht="16.5" customHeight="1" x14ac:dyDescent="0.15">
      <c r="A66" s="71" t="str">
        <f t="shared" si="35"/>
        <v/>
      </c>
      <c r="B66" s="31"/>
      <c r="C66" s="32"/>
      <c r="D66" s="32"/>
      <c r="E66" s="32"/>
      <c r="F66" s="32"/>
      <c r="G66" s="56"/>
      <c r="H66" s="44"/>
      <c r="I66" s="56"/>
      <c r="J66" s="44"/>
      <c r="K66" s="56"/>
      <c r="L66" s="44"/>
      <c r="M66" s="56"/>
      <c r="N66" s="44"/>
      <c r="O66" s="71" t="str">
        <f t="shared" si="18"/>
        <v/>
      </c>
      <c r="P66" s="75" t="str">
        <f t="shared" si="19"/>
        <v/>
      </c>
      <c r="Q66" s="75" t="str">
        <f t="shared" si="20"/>
        <v/>
      </c>
      <c r="R66" s="8"/>
      <c r="S66" s="70" t="str">
        <f t="shared" si="21"/>
        <v/>
      </c>
      <c r="T66" s="4" t="str">
        <f t="shared" si="22"/>
        <v/>
      </c>
      <c r="U66" s="4" t="str">
        <f t="shared" si="23"/>
        <v/>
      </c>
      <c r="V66" s="4" t="str">
        <f t="shared" si="24"/>
        <v/>
      </c>
      <c r="W66" s="4" t="str">
        <f t="shared" si="25"/>
        <v/>
      </c>
      <c r="X66" s="4">
        <f t="shared" si="53"/>
        <v>0</v>
      </c>
      <c r="Y66" s="4">
        <f t="shared" si="54"/>
        <v>0</v>
      </c>
      <c r="Z66" s="4" t="str">
        <f t="shared" si="27"/>
        <v/>
      </c>
      <c r="AA66" s="4" t="str">
        <f t="shared" si="52"/>
        <v/>
      </c>
      <c r="AB66" s="9">
        <f t="shared" si="28"/>
        <v>0</v>
      </c>
      <c r="AC66" s="70" t="str">
        <f t="shared" si="29"/>
        <v/>
      </c>
      <c r="AD66" s="4">
        <v>0</v>
      </c>
      <c r="AE66" s="4" t="str">
        <f t="shared" si="30"/>
        <v xml:space="preserve"> </v>
      </c>
      <c r="AF66" s="4" t="str">
        <f t="shared" si="40"/>
        <v/>
      </c>
      <c r="AG66" s="4" t="str">
        <f t="shared" si="41"/>
        <v/>
      </c>
      <c r="AH66" s="4" t="str">
        <f t="shared" si="42"/>
        <v/>
      </c>
      <c r="AI66" s="4" t="str">
        <f t="shared" si="43"/>
        <v/>
      </c>
      <c r="AJ66" s="4" t="str">
        <f t="shared" si="44"/>
        <v/>
      </c>
      <c r="AK66" s="4" t="str">
        <f t="shared" si="45"/>
        <v/>
      </c>
      <c r="AL66" s="4" t="str">
        <f t="shared" si="46"/>
        <v/>
      </c>
      <c r="AM66" s="4" t="str">
        <f t="shared" si="47"/>
        <v/>
      </c>
      <c r="AN66" s="4" t="str">
        <f t="shared" si="48"/>
        <v>999:99.99</v>
      </c>
      <c r="AO66" s="4" t="str">
        <f t="shared" si="49"/>
        <v>999:99.99</v>
      </c>
      <c r="AP66" s="4" t="str">
        <f t="shared" si="50"/>
        <v>999:99.99</v>
      </c>
      <c r="AQ66" s="4" t="str">
        <f t="shared" si="51"/>
        <v>999:99.99</v>
      </c>
      <c r="AR66" s="4">
        <f t="shared" si="31"/>
        <v>0</v>
      </c>
      <c r="AS66" s="4">
        <f t="shared" si="32"/>
        <v>0</v>
      </c>
      <c r="AT66" s="4">
        <f t="shared" si="33"/>
        <v>0</v>
      </c>
      <c r="AU66" s="4">
        <f t="shared" si="34"/>
        <v>0</v>
      </c>
      <c r="AV66" s="4">
        <v>61</v>
      </c>
      <c r="AY66" s="4" t="s">
        <v>125</v>
      </c>
      <c r="AZ66" s="4" t="s">
        <v>130</v>
      </c>
      <c r="BA66" s="4">
        <v>9</v>
      </c>
    </row>
    <row r="67" spans="1:53" ht="16.5" customHeight="1" x14ac:dyDescent="0.15">
      <c r="A67" s="71" t="str">
        <f t="shared" si="35"/>
        <v/>
      </c>
      <c r="B67" s="31"/>
      <c r="C67" s="32"/>
      <c r="D67" s="32"/>
      <c r="E67" s="32"/>
      <c r="F67" s="32"/>
      <c r="G67" s="56"/>
      <c r="H67" s="44"/>
      <c r="I67" s="56"/>
      <c r="J67" s="44"/>
      <c r="K67" s="56"/>
      <c r="L67" s="44"/>
      <c r="M67" s="56"/>
      <c r="N67" s="44"/>
      <c r="O67" s="71" t="str">
        <f t="shared" si="18"/>
        <v/>
      </c>
      <c r="P67" s="75" t="str">
        <f t="shared" si="19"/>
        <v/>
      </c>
      <c r="Q67" s="75" t="str">
        <f t="shared" si="20"/>
        <v/>
      </c>
      <c r="R67" s="8"/>
      <c r="S67" s="70" t="str">
        <f t="shared" si="21"/>
        <v/>
      </c>
      <c r="T67" s="4" t="str">
        <f t="shared" si="22"/>
        <v/>
      </c>
      <c r="U67" s="4" t="str">
        <f t="shared" si="23"/>
        <v/>
      </c>
      <c r="V67" s="4" t="str">
        <f t="shared" si="24"/>
        <v/>
      </c>
      <c r="W67" s="4" t="str">
        <f t="shared" si="25"/>
        <v/>
      </c>
      <c r="X67" s="4">
        <f t="shared" si="53"/>
        <v>0</v>
      </c>
      <c r="Y67" s="4">
        <f t="shared" si="54"/>
        <v>0</v>
      </c>
      <c r="Z67" s="4" t="str">
        <f t="shared" si="27"/>
        <v/>
      </c>
      <c r="AA67" s="4" t="str">
        <f t="shared" si="52"/>
        <v/>
      </c>
      <c r="AB67" s="9">
        <f t="shared" si="28"/>
        <v>0</v>
      </c>
      <c r="AC67" s="70" t="str">
        <f t="shared" si="29"/>
        <v/>
      </c>
      <c r="AD67" s="4">
        <v>0</v>
      </c>
      <c r="AE67" s="4" t="str">
        <f t="shared" si="30"/>
        <v xml:space="preserve"> </v>
      </c>
      <c r="AF67" s="4" t="str">
        <f t="shared" si="40"/>
        <v/>
      </c>
      <c r="AG67" s="4" t="str">
        <f t="shared" si="41"/>
        <v/>
      </c>
      <c r="AH67" s="4" t="str">
        <f t="shared" si="42"/>
        <v/>
      </c>
      <c r="AI67" s="4" t="str">
        <f t="shared" si="43"/>
        <v/>
      </c>
      <c r="AJ67" s="4" t="str">
        <f t="shared" si="44"/>
        <v/>
      </c>
      <c r="AK67" s="4" t="str">
        <f t="shared" si="45"/>
        <v/>
      </c>
      <c r="AL67" s="4" t="str">
        <f t="shared" si="46"/>
        <v/>
      </c>
      <c r="AM67" s="4" t="str">
        <f t="shared" si="47"/>
        <v/>
      </c>
      <c r="AN67" s="4" t="str">
        <f t="shared" si="48"/>
        <v>999:99.99</v>
      </c>
      <c r="AO67" s="4" t="str">
        <f t="shared" si="49"/>
        <v>999:99.99</v>
      </c>
      <c r="AP67" s="4" t="str">
        <f t="shared" si="50"/>
        <v>999:99.99</v>
      </c>
      <c r="AQ67" s="4" t="str">
        <f t="shared" si="51"/>
        <v>999:99.99</v>
      </c>
      <c r="AR67" s="4">
        <f t="shared" si="31"/>
        <v>0</v>
      </c>
      <c r="AS67" s="4">
        <f t="shared" si="32"/>
        <v>0</v>
      </c>
      <c r="AT67" s="4">
        <f t="shared" si="33"/>
        <v>0</v>
      </c>
      <c r="AU67" s="4">
        <f t="shared" si="34"/>
        <v>0</v>
      </c>
      <c r="AV67" s="4">
        <v>62</v>
      </c>
      <c r="AY67" s="4" t="s">
        <v>125</v>
      </c>
      <c r="AZ67" s="4" t="s">
        <v>130</v>
      </c>
      <c r="BA67" s="4">
        <v>9</v>
      </c>
    </row>
    <row r="68" spans="1:53" ht="16.5" customHeight="1" x14ac:dyDescent="0.15">
      <c r="A68" s="71" t="str">
        <f t="shared" si="35"/>
        <v/>
      </c>
      <c r="B68" s="31"/>
      <c r="C68" s="32"/>
      <c r="D68" s="32"/>
      <c r="E68" s="32"/>
      <c r="F68" s="32"/>
      <c r="G68" s="56"/>
      <c r="H68" s="44"/>
      <c r="I68" s="56"/>
      <c r="J68" s="44"/>
      <c r="K68" s="56"/>
      <c r="L68" s="44"/>
      <c r="M68" s="56"/>
      <c r="N68" s="44"/>
      <c r="O68" s="71" t="str">
        <f t="shared" si="18"/>
        <v/>
      </c>
      <c r="P68" s="75" t="str">
        <f t="shared" si="19"/>
        <v/>
      </c>
      <c r="Q68" s="75" t="str">
        <f t="shared" si="20"/>
        <v/>
      </c>
      <c r="R68" s="8"/>
      <c r="S68" s="70" t="str">
        <f t="shared" si="21"/>
        <v/>
      </c>
      <c r="T68" s="4" t="str">
        <f t="shared" si="22"/>
        <v/>
      </c>
      <c r="U68" s="4" t="str">
        <f t="shared" si="23"/>
        <v/>
      </c>
      <c r="V68" s="4" t="str">
        <f t="shared" si="24"/>
        <v/>
      </c>
      <c r="W68" s="4" t="str">
        <f t="shared" si="25"/>
        <v/>
      </c>
      <c r="X68" s="4">
        <f t="shared" si="53"/>
        <v>0</v>
      </c>
      <c r="Y68" s="4">
        <f t="shared" si="54"/>
        <v>0</v>
      </c>
      <c r="Z68" s="4" t="str">
        <f t="shared" si="27"/>
        <v/>
      </c>
      <c r="AA68" s="4" t="str">
        <f t="shared" si="52"/>
        <v/>
      </c>
      <c r="AB68" s="9">
        <f t="shared" si="28"/>
        <v>0</v>
      </c>
      <c r="AC68" s="70" t="str">
        <f t="shared" si="29"/>
        <v/>
      </c>
      <c r="AD68" s="4">
        <v>0</v>
      </c>
      <c r="AE68" s="4" t="str">
        <f t="shared" si="30"/>
        <v xml:space="preserve"> </v>
      </c>
      <c r="AF68" s="4" t="str">
        <f t="shared" si="40"/>
        <v/>
      </c>
      <c r="AG68" s="4" t="str">
        <f t="shared" si="41"/>
        <v/>
      </c>
      <c r="AH68" s="4" t="str">
        <f t="shared" si="42"/>
        <v/>
      </c>
      <c r="AI68" s="4" t="str">
        <f t="shared" si="43"/>
        <v/>
      </c>
      <c r="AJ68" s="4" t="str">
        <f t="shared" si="44"/>
        <v/>
      </c>
      <c r="AK68" s="4" t="str">
        <f t="shared" si="45"/>
        <v/>
      </c>
      <c r="AL68" s="4" t="str">
        <f t="shared" si="46"/>
        <v/>
      </c>
      <c r="AM68" s="4" t="str">
        <f t="shared" si="47"/>
        <v/>
      </c>
      <c r="AN68" s="4" t="str">
        <f t="shared" si="48"/>
        <v>999:99.99</v>
      </c>
      <c r="AO68" s="4" t="str">
        <f t="shared" si="49"/>
        <v>999:99.99</v>
      </c>
      <c r="AP68" s="4" t="str">
        <f t="shared" si="50"/>
        <v>999:99.99</v>
      </c>
      <c r="AQ68" s="4" t="str">
        <f t="shared" si="51"/>
        <v>999:99.99</v>
      </c>
      <c r="AR68" s="4">
        <f t="shared" si="31"/>
        <v>0</v>
      </c>
      <c r="AS68" s="4">
        <f t="shared" si="32"/>
        <v>0</v>
      </c>
      <c r="AT68" s="4">
        <f t="shared" si="33"/>
        <v>0</v>
      </c>
      <c r="AU68" s="4">
        <f t="shared" si="34"/>
        <v>0</v>
      </c>
      <c r="AV68" s="4">
        <v>63</v>
      </c>
      <c r="AY68" s="4" t="s">
        <v>125</v>
      </c>
      <c r="AZ68" s="4" t="s">
        <v>130</v>
      </c>
      <c r="BA68" s="4">
        <v>9</v>
      </c>
    </row>
    <row r="69" spans="1:53" ht="16.5" customHeight="1" x14ac:dyDescent="0.15">
      <c r="A69" s="71" t="str">
        <f t="shared" si="35"/>
        <v/>
      </c>
      <c r="B69" s="31"/>
      <c r="C69" s="32"/>
      <c r="D69" s="32"/>
      <c r="E69" s="32"/>
      <c r="F69" s="32"/>
      <c r="G69" s="56"/>
      <c r="H69" s="44"/>
      <c r="I69" s="56"/>
      <c r="J69" s="44"/>
      <c r="K69" s="56"/>
      <c r="L69" s="44"/>
      <c r="M69" s="56"/>
      <c r="N69" s="44"/>
      <c r="O69" s="71" t="str">
        <f t="shared" si="18"/>
        <v/>
      </c>
      <c r="P69" s="75" t="str">
        <f t="shared" si="19"/>
        <v/>
      </c>
      <c r="Q69" s="75" t="str">
        <f t="shared" si="20"/>
        <v/>
      </c>
      <c r="R69" s="8"/>
      <c r="S69" s="70" t="str">
        <f t="shared" si="21"/>
        <v/>
      </c>
      <c r="T69" s="4" t="str">
        <f t="shared" si="22"/>
        <v/>
      </c>
      <c r="U69" s="4" t="str">
        <f t="shared" si="23"/>
        <v/>
      </c>
      <c r="V69" s="4" t="str">
        <f t="shared" si="24"/>
        <v/>
      </c>
      <c r="W69" s="4" t="str">
        <f t="shared" si="25"/>
        <v/>
      </c>
      <c r="X69" s="4">
        <f t="shared" si="53"/>
        <v>0</v>
      </c>
      <c r="Y69" s="4">
        <f t="shared" si="54"/>
        <v>0</v>
      </c>
      <c r="Z69" s="4" t="str">
        <f t="shared" si="27"/>
        <v/>
      </c>
      <c r="AA69" s="4" t="str">
        <f t="shared" si="52"/>
        <v/>
      </c>
      <c r="AB69" s="9">
        <f t="shared" si="28"/>
        <v>0</v>
      </c>
      <c r="AC69" s="70" t="str">
        <f t="shared" si="29"/>
        <v/>
      </c>
      <c r="AD69" s="4">
        <v>0</v>
      </c>
      <c r="AE69" s="4" t="str">
        <f t="shared" si="30"/>
        <v xml:space="preserve"> </v>
      </c>
      <c r="AF69" s="4" t="str">
        <f t="shared" si="40"/>
        <v/>
      </c>
      <c r="AG69" s="4" t="str">
        <f t="shared" si="41"/>
        <v/>
      </c>
      <c r="AH69" s="4" t="str">
        <f t="shared" si="42"/>
        <v/>
      </c>
      <c r="AI69" s="4" t="str">
        <f t="shared" si="43"/>
        <v/>
      </c>
      <c r="AJ69" s="4" t="str">
        <f t="shared" si="44"/>
        <v/>
      </c>
      <c r="AK69" s="4" t="str">
        <f t="shared" si="45"/>
        <v/>
      </c>
      <c r="AL69" s="4" t="str">
        <f t="shared" si="46"/>
        <v/>
      </c>
      <c r="AM69" s="4" t="str">
        <f t="shared" si="47"/>
        <v/>
      </c>
      <c r="AN69" s="4" t="str">
        <f t="shared" si="48"/>
        <v>999:99.99</v>
      </c>
      <c r="AO69" s="4" t="str">
        <f t="shared" si="49"/>
        <v>999:99.99</v>
      </c>
      <c r="AP69" s="4" t="str">
        <f t="shared" si="50"/>
        <v>999:99.99</v>
      </c>
      <c r="AQ69" s="4" t="str">
        <f t="shared" si="51"/>
        <v>999:99.99</v>
      </c>
      <c r="AR69" s="4">
        <f t="shared" si="31"/>
        <v>0</v>
      </c>
      <c r="AS69" s="4">
        <f t="shared" si="32"/>
        <v>0</v>
      </c>
      <c r="AT69" s="4">
        <f t="shared" si="33"/>
        <v>0</v>
      </c>
      <c r="AU69" s="4">
        <f t="shared" si="34"/>
        <v>0</v>
      </c>
      <c r="AV69" s="4">
        <v>64</v>
      </c>
      <c r="AY69" s="4" t="s">
        <v>125</v>
      </c>
      <c r="AZ69" s="4" t="s">
        <v>130</v>
      </c>
      <c r="BA69" s="4">
        <v>9</v>
      </c>
    </row>
    <row r="70" spans="1:53" ht="16.5" customHeight="1" x14ac:dyDescent="0.15">
      <c r="A70" s="71" t="str">
        <f t="shared" si="35"/>
        <v/>
      </c>
      <c r="B70" s="31"/>
      <c r="C70" s="32"/>
      <c r="D70" s="32"/>
      <c r="E70" s="32"/>
      <c r="F70" s="32"/>
      <c r="G70" s="56"/>
      <c r="H70" s="44"/>
      <c r="I70" s="56"/>
      <c r="J70" s="44"/>
      <c r="K70" s="56"/>
      <c r="L70" s="44"/>
      <c r="M70" s="56"/>
      <c r="N70" s="44"/>
      <c r="O70" s="71" t="str">
        <f t="shared" si="18"/>
        <v/>
      </c>
      <c r="P70" s="75" t="str">
        <f t="shared" si="19"/>
        <v/>
      </c>
      <c r="Q70" s="75" t="str">
        <f t="shared" si="20"/>
        <v/>
      </c>
      <c r="R70" s="8"/>
      <c r="S70" s="70" t="str">
        <f t="shared" si="21"/>
        <v/>
      </c>
      <c r="T70" s="4" t="str">
        <f t="shared" si="22"/>
        <v/>
      </c>
      <c r="U70" s="4" t="str">
        <f t="shared" si="23"/>
        <v/>
      </c>
      <c r="V70" s="4" t="str">
        <f t="shared" si="24"/>
        <v/>
      </c>
      <c r="W70" s="4" t="str">
        <f t="shared" si="25"/>
        <v/>
      </c>
      <c r="X70" s="4">
        <f t="shared" si="53"/>
        <v>0</v>
      </c>
      <c r="Y70" s="4">
        <f t="shared" si="54"/>
        <v>0</v>
      </c>
      <c r="Z70" s="4" t="str">
        <f t="shared" si="27"/>
        <v/>
      </c>
      <c r="AA70" s="4" t="str">
        <f t="shared" si="52"/>
        <v/>
      </c>
      <c r="AB70" s="9">
        <f t="shared" si="28"/>
        <v>0</v>
      </c>
      <c r="AC70" s="70" t="str">
        <f t="shared" si="29"/>
        <v/>
      </c>
      <c r="AD70" s="4">
        <v>0</v>
      </c>
      <c r="AE70" s="4" t="str">
        <f t="shared" si="30"/>
        <v xml:space="preserve"> </v>
      </c>
      <c r="AF70" s="4" t="str">
        <f t="shared" si="40"/>
        <v/>
      </c>
      <c r="AG70" s="4" t="str">
        <f t="shared" si="41"/>
        <v/>
      </c>
      <c r="AH70" s="4" t="str">
        <f t="shared" si="42"/>
        <v/>
      </c>
      <c r="AI70" s="4" t="str">
        <f t="shared" si="43"/>
        <v/>
      </c>
      <c r="AJ70" s="4" t="str">
        <f t="shared" si="44"/>
        <v/>
      </c>
      <c r="AK70" s="4" t="str">
        <f t="shared" si="45"/>
        <v/>
      </c>
      <c r="AL70" s="4" t="str">
        <f t="shared" si="46"/>
        <v/>
      </c>
      <c r="AM70" s="4" t="str">
        <f t="shared" si="47"/>
        <v/>
      </c>
      <c r="AN70" s="4" t="str">
        <f t="shared" si="48"/>
        <v>999:99.99</v>
      </c>
      <c r="AO70" s="4" t="str">
        <f t="shared" si="49"/>
        <v>999:99.99</v>
      </c>
      <c r="AP70" s="4" t="str">
        <f t="shared" si="50"/>
        <v>999:99.99</v>
      </c>
      <c r="AQ70" s="4" t="str">
        <f t="shared" si="51"/>
        <v>999:99.99</v>
      </c>
      <c r="AR70" s="4">
        <f t="shared" si="31"/>
        <v>0</v>
      </c>
      <c r="AS70" s="4">
        <f t="shared" si="32"/>
        <v>0</v>
      </c>
      <c r="AT70" s="4">
        <f t="shared" si="33"/>
        <v>0</v>
      </c>
      <c r="AU70" s="4">
        <f t="shared" si="34"/>
        <v>0</v>
      </c>
      <c r="AV70" s="4">
        <v>65</v>
      </c>
      <c r="AY70" s="4" t="s">
        <v>125</v>
      </c>
      <c r="AZ70" s="4" t="s">
        <v>130</v>
      </c>
      <c r="BA70" s="4">
        <v>9</v>
      </c>
    </row>
    <row r="71" spans="1:53" ht="16.5" customHeight="1" x14ac:dyDescent="0.15">
      <c r="A71" s="71" t="str">
        <f t="shared" si="35"/>
        <v/>
      </c>
      <c r="B71" s="31"/>
      <c r="C71" s="32"/>
      <c r="D71" s="32"/>
      <c r="E71" s="32"/>
      <c r="F71" s="32"/>
      <c r="G71" s="56"/>
      <c r="H71" s="44"/>
      <c r="I71" s="56"/>
      <c r="J71" s="44"/>
      <c r="K71" s="56"/>
      <c r="L71" s="44"/>
      <c r="M71" s="56"/>
      <c r="N71" s="44"/>
      <c r="O71" s="71" t="str">
        <f t="shared" ref="O71:O105" si="55">IF(B71="","",DATEDIF(B71,$V$1,"Y") )</f>
        <v/>
      </c>
      <c r="P71" s="75" t="str">
        <f t="shared" ref="P71:P105" si="56">IF(B71="","",VLOOKUP(O71,$AV$6:$AZ$105,5,0))</f>
        <v/>
      </c>
      <c r="Q71" s="75" t="str">
        <f t="shared" ref="Q71:Q105" si="57">IF(B71="","",VLOOKUP(S71,$AV$6:$BA$105,4,0))</f>
        <v/>
      </c>
      <c r="R71" s="8"/>
      <c r="S71" s="70" t="str">
        <f t="shared" ref="S71:S134" si="58">IF(B71="","",DATEDIF(B71,$V$2,"Y") )</f>
        <v/>
      </c>
      <c r="T71" s="4" t="str">
        <f t="shared" ref="T71:T134" si="59">IF(B71="","",VLOOKUP(S71,$AV$6:$AX$105,2,0))</f>
        <v/>
      </c>
      <c r="U71" s="4" t="str">
        <f t="shared" ref="U71:U134" si="60">IF(B71="","",VLOOKUP(S71,$AV$6:$AX$105,3,0))</f>
        <v/>
      </c>
      <c r="V71" s="4" t="str">
        <f t="shared" ref="V71:V134" si="61">TRIM(C71)</f>
        <v/>
      </c>
      <c r="W71" s="4" t="str">
        <f t="shared" ref="W71:W134" si="62">TRIM(D71)</f>
        <v/>
      </c>
      <c r="X71" s="4">
        <f t="shared" si="53"/>
        <v>0</v>
      </c>
      <c r="Y71" s="4">
        <f t="shared" si="54"/>
        <v>0</v>
      </c>
      <c r="Z71" s="4" t="str">
        <f t="shared" si="27"/>
        <v/>
      </c>
      <c r="AA71" s="4" t="str">
        <f t="shared" si="52"/>
        <v/>
      </c>
      <c r="AB71" s="9">
        <f t="shared" ref="AB71:AB84" si="63">COUNTA(G71,I71,K71,M71)</f>
        <v>0</v>
      </c>
      <c r="AC71" s="70" t="str">
        <f t="shared" ref="AC71:AC134" si="64">IF(P71="","",VLOOKUP(O71,$AV$6:$BA$105,6,0))</f>
        <v/>
      </c>
      <c r="AD71" s="4">
        <v>0</v>
      </c>
      <c r="AE71" s="4" t="str">
        <f t="shared" ref="AE71:AE154" si="65">TRIM(ASC(E71))&amp;" "&amp;TRIM(ASC(F71))</f>
        <v xml:space="preserve"> </v>
      </c>
      <c r="AF71" s="4" t="str">
        <f t="shared" si="40"/>
        <v/>
      </c>
      <c r="AG71" s="4" t="str">
        <f t="shared" si="41"/>
        <v/>
      </c>
      <c r="AH71" s="4" t="str">
        <f t="shared" si="42"/>
        <v/>
      </c>
      <c r="AI71" s="4" t="str">
        <f t="shared" si="43"/>
        <v/>
      </c>
      <c r="AJ71" s="4" t="str">
        <f t="shared" si="44"/>
        <v/>
      </c>
      <c r="AK71" s="4" t="str">
        <f t="shared" si="45"/>
        <v/>
      </c>
      <c r="AL71" s="4" t="str">
        <f t="shared" si="46"/>
        <v/>
      </c>
      <c r="AM71" s="4" t="str">
        <f t="shared" si="47"/>
        <v/>
      </c>
      <c r="AN71" s="4" t="str">
        <f t="shared" si="48"/>
        <v>999:99.99</v>
      </c>
      <c r="AO71" s="4" t="str">
        <f t="shared" si="49"/>
        <v>999:99.99</v>
      </c>
      <c r="AP71" s="4" t="str">
        <f t="shared" si="50"/>
        <v>999:99.99</v>
      </c>
      <c r="AQ71" s="4" t="str">
        <f t="shared" si="51"/>
        <v>999:99.99</v>
      </c>
      <c r="AR71" s="4">
        <f t="shared" ref="AR71:AR154" si="66">IF(G71="",0,1)*IF(OR(G71=I71,G71=K71,G71=M71),1,0)</f>
        <v>0</v>
      </c>
      <c r="AS71" s="4">
        <f t="shared" ref="AS71:AS154" si="67">IF(I71="",0,1)*IF(OR(I71=G71,I71=K71,I71=M71),1,0)</f>
        <v>0</v>
      </c>
      <c r="AT71" s="4">
        <f t="shared" ref="AT71:AT154" si="68">IF(K71="",0,1)*IF(OR(K71=G71,K71=I71,K71=M71),1,0)</f>
        <v>0</v>
      </c>
      <c r="AU71" s="4">
        <f t="shared" ref="AU71:AU154" si="69">IF(M71="",0,1)*IF(OR(M71=G71,M71=I71,M71=K71),1,0)</f>
        <v>0</v>
      </c>
      <c r="AV71" s="4">
        <v>66</v>
      </c>
      <c r="AY71" s="4" t="s">
        <v>125</v>
      </c>
      <c r="AZ71" s="4" t="s">
        <v>130</v>
      </c>
      <c r="BA71" s="4">
        <v>9</v>
      </c>
    </row>
    <row r="72" spans="1:53" ht="16.5" customHeight="1" x14ac:dyDescent="0.15">
      <c r="A72" s="71" t="str">
        <f t="shared" ref="A72:A105" si="70">IF(B72="","",A71+1)</f>
        <v/>
      </c>
      <c r="B72" s="31"/>
      <c r="C72" s="32"/>
      <c r="D72" s="32"/>
      <c r="E72" s="32"/>
      <c r="F72" s="32"/>
      <c r="G72" s="56"/>
      <c r="H72" s="44"/>
      <c r="I72" s="56"/>
      <c r="J72" s="44"/>
      <c r="K72" s="56"/>
      <c r="L72" s="44"/>
      <c r="M72" s="56"/>
      <c r="N72" s="44"/>
      <c r="O72" s="71" t="str">
        <f t="shared" si="55"/>
        <v/>
      </c>
      <c r="P72" s="75" t="str">
        <f t="shared" si="56"/>
        <v/>
      </c>
      <c r="Q72" s="75" t="str">
        <f t="shared" si="57"/>
        <v/>
      </c>
      <c r="R72" s="8"/>
      <c r="S72" s="70" t="str">
        <f t="shared" si="58"/>
        <v/>
      </c>
      <c r="T72" s="4" t="str">
        <f t="shared" si="59"/>
        <v/>
      </c>
      <c r="U72" s="4" t="str">
        <f t="shared" si="60"/>
        <v/>
      </c>
      <c r="V72" s="4" t="str">
        <f t="shared" si="61"/>
        <v/>
      </c>
      <c r="W72" s="4" t="str">
        <f t="shared" si="62"/>
        <v/>
      </c>
      <c r="X72" s="4">
        <f t="shared" si="53"/>
        <v>0</v>
      </c>
      <c r="Y72" s="4">
        <f t="shared" si="54"/>
        <v>0</v>
      </c>
      <c r="Z72" s="4" t="str">
        <f t="shared" si="27"/>
        <v/>
      </c>
      <c r="AA72" s="4" t="str">
        <f t="shared" si="52"/>
        <v/>
      </c>
      <c r="AB72" s="9">
        <f t="shared" si="63"/>
        <v>0</v>
      </c>
      <c r="AC72" s="70" t="str">
        <f t="shared" si="64"/>
        <v/>
      </c>
      <c r="AD72" s="4">
        <v>0</v>
      </c>
      <c r="AE72" s="4" t="str">
        <f t="shared" si="65"/>
        <v xml:space="preserve"> </v>
      </c>
      <c r="AF72" s="4" t="str">
        <f t="shared" si="40"/>
        <v/>
      </c>
      <c r="AG72" s="4" t="str">
        <f t="shared" si="41"/>
        <v/>
      </c>
      <c r="AH72" s="4" t="str">
        <f t="shared" si="42"/>
        <v/>
      </c>
      <c r="AI72" s="4" t="str">
        <f t="shared" si="43"/>
        <v/>
      </c>
      <c r="AJ72" s="4" t="str">
        <f t="shared" si="44"/>
        <v/>
      </c>
      <c r="AK72" s="4" t="str">
        <f t="shared" si="45"/>
        <v/>
      </c>
      <c r="AL72" s="4" t="str">
        <f t="shared" si="46"/>
        <v/>
      </c>
      <c r="AM72" s="4" t="str">
        <f t="shared" si="47"/>
        <v/>
      </c>
      <c r="AN72" s="4" t="str">
        <f t="shared" si="48"/>
        <v>999:99.99</v>
      </c>
      <c r="AO72" s="4" t="str">
        <f t="shared" si="49"/>
        <v>999:99.99</v>
      </c>
      <c r="AP72" s="4" t="str">
        <f t="shared" si="50"/>
        <v>999:99.99</v>
      </c>
      <c r="AQ72" s="4" t="str">
        <f t="shared" si="51"/>
        <v>999:99.99</v>
      </c>
      <c r="AR72" s="4">
        <f t="shared" si="66"/>
        <v>0</v>
      </c>
      <c r="AS72" s="4">
        <f t="shared" si="67"/>
        <v>0</v>
      </c>
      <c r="AT72" s="4">
        <f t="shared" si="68"/>
        <v>0</v>
      </c>
      <c r="AU72" s="4">
        <f t="shared" si="69"/>
        <v>0</v>
      </c>
      <c r="AV72" s="4">
        <v>67</v>
      </c>
      <c r="AY72" s="4" t="s">
        <v>125</v>
      </c>
      <c r="AZ72" s="4" t="s">
        <v>130</v>
      </c>
      <c r="BA72" s="4">
        <v>9</v>
      </c>
    </row>
    <row r="73" spans="1:53" ht="16.5" customHeight="1" x14ac:dyDescent="0.15">
      <c r="A73" s="71" t="str">
        <f t="shared" si="70"/>
        <v/>
      </c>
      <c r="B73" s="31"/>
      <c r="C73" s="32"/>
      <c r="D73" s="32"/>
      <c r="E73" s="32"/>
      <c r="F73" s="32"/>
      <c r="G73" s="56"/>
      <c r="H73" s="44"/>
      <c r="I73" s="56"/>
      <c r="J73" s="44"/>
      <c r="K73" s="56"/>
      <c r="L73" s="44"/>
      <c r="M73" s="56"/>
      <c r="N73" s="44"/>
      <c r="O73" s="71" t="str">
        <f t="shared" si="55"/>
        <v/>
      </c>
      <c r="P73" s="75" t="str">
        <f t="shared" si="56"/>
        <v/>
      </c>
      <c r="Q73" s="75" t="str">
        <f t="shared" si="57"/>
        <v/>
      </c>
      <c r="R73" s="8"/>
      <c r="S73" s="70" t="str">
        <f t="shared" si="58"/>
        <v/>
      </c>
      <c r="T73" s="4" t="str">
        <f t="shared" si="59"/>
        <v/>
      </c>
      <c r="U73" s="4" t="str">
        <f t="shared" si="60"/>
        <v/>
      </c>
      <c r="V73" s="4" t="str">
        <f t="shared" si="61"/>
        <v/>
      </c>
      <c r="W73" s="4" t="str">
        <f t="shared" si="62"/>
        <v/>
      </c>
      <c r="X73" s="4">
        <f t="shared" si="53"/>
        <v>0</v>
      </c>
      <c r="Y73" s="4">
        <f t="shared" si="54"/>
        <v>0</v>
      </c>
      <c r="Z73" s="4" t="str">
        <f t="shared" si="27"/>
        <v/>
      </c>
      <c r="AA73" s="4" t="str">
        <f t="shared" si="52"/>
        <v/>
      </c>
      <c r="AB73" s="9">
        <f t="shared" si="63"/>
        <v>0</v>
      </c>
      <c r="AC73" s="70" t="str">
        <f t="shared" si="64"/>
        <v/>
      </c>
      <c r="AD73" s="4">
        <v>0</v>
      </c>
      <c r="AE73" s="4" t="str">
        <f t="shared" si="65"/>
        <v xml:space="preserve"> </v>
      </c>
      <c r="AF73" s="4" t="str">
        <f t="shared" si="40"/>
        <v/>
      </c>
      <c r="AG73" s="4" t="str">
        <f t="shared" si="41"/>
        <v/>
      </c>
      <c r="AH73" s="4" t="str">
        <f t="shared" si="42"/>
        <v/>
      </c>
      <c r="AI73" s="4" t="str">
        <f t="shared" si="43"/>
        <v/>
      </c>
      <c r="AJ73" s="4" t="str">
        <f t="shared" si="44"/>
        <v/>
      </c>
      <c r="AK73" s="4" t="str">
        <f t="shared" si="45"/>
        <v/>
      </c>
      <c r="AL73" s="4" t="str">
        <f t="shared" si="46"/>
        <v/>
      </c>
      <c r="AM73" s="4" t="str">
        <f t="shared" si="47"/>
        <v/>
      </c>
      <c r="AN73" s="4" t="str">
        <f t="shared" si="48"/>
        <v>999:99.99</v>
      </c>
      <c r="AO73" s="4" t="str">
        <f t="shared" si="49"/>
        <v>999:99.99</v>
      </c>
      <c r="AP73" s="4" t="str">
        <f t="shared" si="50"/>
        <v>999:99.99</v>
      </c>
      <c r="AQ73" s="4" t="str">
        <f t="shared" si="51"/>
        <v>999:99.99</v>
      </c>
      <c r="AR73" s="4">
        <f t="shared" si="66"/>
        <v>0</v>
      </c>
      <c r="AS73" s="4">
        <f t="shared" si="67"/>
        <v>0</v>
      </c>
      <c r="AT73" s="4">
        <f t="shared" si="68"/>
        <v>0</v>
      </c>
      <c r="AU73" s="4">
        <f t="shared" si="69"/>
        <v>0</v>
      </c>
      <c r="AV73" s="4">
        <v>68</v>
      </c>
      <c r="AY73" s="4" t="s">
        <v>125</v>
      </c>
      <c r="AZ73" s="4" t="s">
        <v>130</v>
      </c>
      <c r="BA73" s="4">
        <v>9</v>
      </c>
    </row>
    <row r="74" spans="1:53" ht="16.5" customHeight="1" x14ac:dyDescent="0.15">
      <c r="A74" s="71" t="str">
        <f t="shared" si="70"/>
        <v/>
      </c>
      <c r="B74" s="31"/>
      <c r="C74" s="32"/>
      <c r="D74" s="32"/>
      <c r="E74" s="32"/>
      <c r="F74" s="32"/>
      <c r="G74" s="56"/>
      <c r="H74" s="44"/>
      <c r="I74" s="56"/>
      <c r="J74" s="44"/>
      <c r="K74" s="56"/>
      <c r="L74" s="44"/>
      <c r="M74" s="56"/>
      <c r="N74" s="44"/>
      <c r="O74" s="71" t="str">
        <f t="shared" si="55"/>
        <v/>
      </c>
      <c r="P74" s="75" t="str">
        <f t="shared" si="56"/>
        <v/>
      </c>
      <c r="Q74" s="75" t="str">
        <f t="shared" si="57"/>
        <v/>
      </c>
      <c r="R74" s="8"/>
      <c r="S74" s="70" t="str">
        <f t="shared" si="58"/>
        <v/>
      </c>
      <c r="T74" s="4" t="str">
        <f t="shared" si="59"/>
        <v/>
      </c>
      <c r="U74" s="4" t="str">
        <f t="shared" si="60"/>
        <v/>
      </c>
      <c r="V74" s="4" t="str">
        <f t="shared" si="61"/>
        <v/>
      </c>
      <c r="W74" s="4" t="str">
        <f t="shared" si="62"/>
        <v/>
      </c>
      <c r="X74" s="4">
        <f t="shared" si="53"/>
        <v>0</v>
      </c>
      <c r="Y74" s="4">
        <f t="shared" si="54"/>
        <v>0</v>
      </c>
      <c r="Z74" s="4" t="str">
        <f t="shared" si="27"/>
        <v/>
      </c>
      <c r="AA74" s="4" t="str">
        <f t="shared" si="52"/>
        <v/>
      </c>
      <c r="AB74" s="9">
        <f t="shared" si="63"/>
        <v>0</v>
      </c>
      <c r="AC74" s="70" t="str">
        <f t="shared" si="64"/>
        <v/>
      </c>
      <c r="AD74" s="4">
        <v>0</v>
      </c>
      <c r="AE74" s="4" t="str">
        <f t="shared" si="65"/>
        <v xml:space="preserve"> </v>
      </c>
      <c r="AF74" s="4" t="str">
        <f t="shared" si="40"/>
        <v/>
      </c>
      <c r="AG74" s="4" t="str">
        <f t="shared" si="41"/>
        <v/>
      </c>
      <c r="AH74" s="4" t="str">
        <f t="shared" si="42"/>
        <v/>
      </c>
      <c r="AI74" s="4" t="str">
        <f t="shared" si="43"/>
        <v/>
      </c>
      <c r="AJ74" s="4" t="str">
        <f t="shared" si="44"/>
        <v/>
      </c>
      <c r="AK74" s="4" t="str">
        <f t="shared" si="45"/>
        <v/>
      </c>
      <c r="AL74" s="4" t="str">
        <f t="shared" si="46"/>
        <v/>
      </c>
      <c r="AM74" s="4" t="str">
        <f t="shared" si="47"/>
        <v/>
      </c>
      <c r="AN74" s="4" t="str">
        <f t="shared" si="48"/>
        <v>999:99.99</v>
      </c>
      <c r="AO74" s="4" t="str">
        <f t="shared" si="49"/>
        <v>999:99.99</v>
      </c>
      <c r="AP74" s="4" t="str">
        <f t="shared" si="50"/>
        <v>999:99.99</v>
      </c>
      <c r="AQ74" s="4" t="str">
        <f t="shared" si="51"/>
        <v>999:99.99</v>
      </c>
      <c r="AR74" s="4">
        <f t="shared" si="66"/>
        <v>0</v>
      </c>
      <c r="AS74" s="4">
        <f t="shared" si="67"/>
        <v>0</v>
      </c>
      <c r="AT74" s="4">
        <f t="shared" si="68"/>
        <v>0</v>
      </c>
      <c r="AU74" s="4">
        <f t="shared" si="69"/>
        <v>0</v>
      </c>
      <c r="AV74" s="4">
        <v>69</v>
      </c>
      <c r="AY74" s="4" t="s">
        <v>125</v>
      </c>
      <c r="AZ74" s="4" t="s">
        <v>130</v>
      </c>
      <c r="BA74" s="4">
        <v>9</v>
      </c>
    </row>
    <row r="75" spans="1:53" ht="16.5" customHeight="1" x14ac:dyDescent="0.15">
      <c r="A75" s="71" t="str">
        <f t="shared" si="70"/>
        <v/>
      </c>
      <c r="B75" s="31"/>
      <c r="C75" s="32"/>
      <c r="D75" s="32"/>
      <c r="E75" s="32"/>
      <c r="F75" s="32"/>
      <c r="G75" s="56"/>
      <c r="H75" s="44"/>
      <c r="I75" s="56"/>
      <c r="J75" s="44"/>
      <c r="K75" s="56"/>
      <c r="L75" s="44"/>
      <c r="M75" s="56"/>
      <c r="N75" s="44"/>
      <c r="O75" s="71" t="str">
        <f t="shared" si="55"/>
        <v/>
      </c>
      <c r="P75" s="75" t="str">
        <f t="shared" si="56"/>
        <v/>
      </c>
      <c r="Q75" s="75" t="str">
        <f t="shared" si="57"/>
        <v/>
      </c>
      <c r="R75" s="8"/>
      <c r="S75" s="70" t="str">
        <f t="shared" si="58"/>
        <v/>
      </c>
      <c r="T75" s="4" t="str">
        <f t="shared" si="59"/>
        <v/>
      </c>
      <c r="U75" s="4" t="str">
        <f t="shared" si="60"/>
        <v/>
      </c>
      <c r="V75" s="4" t="str">
        <f t="shared" si="61"/>
        <v/>
      </c>
      <c r="W75" s="4" t="str">
        <f t="shared" si="62"/>
        <v/>
      </c>
      <c r="X75" s="4">
        <f t="shared" si="53"/>
        <v>0</v>
      </c>
      <c r="Y75" s="4">
        <f t="shared" si="54"/>
        <v>0</v>
      </c>
      <c r="Z75" s="4" t="str">
        <f t="shared" si="27"/>
        <v/>
      </c>
      <c r="AA75" s="4" t="str">
        <f t="shared" si="52"/>
        <v/>
      </c>
      <c r="AB75" s="9">
        <f t="shared" si="63"/>
        <v>0</v>
      </c>
      <c r="AC75" s="70" t="str">
        <f t="shared" si="64"/>
        <v/>
      </c>
      <c r="AD75" s="4">
        <v>0</v>
      </c>
      <c r="AE75" s="4" t="str">
        <f t="shared" si="65"/>
        <v xml:space="preserve"> </v>
      </c>
      <c r="AF75" s="4" t="str">
        <f t="shared" si="40"/>
        <v/>
      </c>
      <c r="AG75" s="4" t="str">
        <f t="shared" si="41"/>
        <v/>
      </c>
      <c r="AH75" s="4" t="str">
        <f t="shared" si="42"/>
        <v/>
      </c>
      <c r="AI75" s="4" t="str">
        <f t="shared" si="43"/>
        <v/>
      </c>
      <c r="AJ75" s="4" t="str">
        <f t="shared" si="44"/>
        <v/>
      </c>
      <c r="AK75" s="4" t="str">
        <f t="shared" si="45"/>
        <v/>
      </c>
      <c r="AL75" s="4" t="str">
        <f t="shared" si="46"/>
        <v/>
      </c>
      <c r="AM75" s="4" t="str">
        <f t="shared" si="47"/>
        <v/>
      </c>
      <c r="AN75" s="4" t="str">
        <f t="shared" si="48"/>
        <v>999:99.99</v>
      </c>
      <c r="AO75" s="4" t="str">
        <f t="shared" si="49"/>
        <v>999:99.99</v>
      </c>
      <c r="AP75" s="4" t="str">
        <f t="shared" si="50"/>
        <v>999:99.99</v>
      </c>
      <c r="AQ75" s="4" t="str">
        <f t="shared" si="51"/>
        <v>999:99.99</v>
      </c>
      <c r="AR75" s="4">
        <f t="shared" si="66"/>
        <v>0</v>
      </c>
      <c r="AS75" s="4">
        <f t="shared" si="67"/>
        <v>0</v>
      </c>
      <c r="AT75" s="4">
        <f t="shared" si="68"/>
        <v>0</v>
      </c>
      <c r="AU75" s="4">
        <f t="shared" si="69"/>
        <v>0</v>
      </c>
      <c r="AV75" s="4">
        <v>70</v>
      </c>
      <c r="AY75" s="4" t="s">
        <v>125</v>
      </c>
      <c r="AZ75" s="4" t="s">
        <v>130</v>
      </c>
      <c r="BA75" s="4">
        <v>10</v>
      </c>
    </row>
    <row r="76" spans="1:53" ht="16.5" customHeight="1" x14ac:dyDescent="0.15">
      <c r="A76" s="71" t="str">
        <f t="shared" si="70"/>
        <v/>
      </c>
      <c r="B76" s="31"/>
      <c r="C76" s="32"/>
      <c r="D76" s="32"/>
      <c r="E76" s="32"/>
      <c r="F76" s="32"/>
      <c r="G76" s="56"/>
      <c r="H76" s="44"/>
      <c r="I76" s="56"/>
      <c r="J76" s="44"/>
      <c r="K76" s="56"/>
      <c r="L76" s="44"/>
      <c r="M76" s="56"/>
      <c r="N76" s="44"/>
      <c r="O76" s="71" t="str">
        <f t="shared" si="55"/>
        <v/>
      </c>
      <c r="P76" s="75" t="str">
        <f t="shared" si="56"/>
        <v/>
      </c>
      <c r="Q76" s="75" t="str">
        <f t="shared" si="57"/>
        <v/>
      </c>
      <c r="R76" s="8"/>
      <c r="S76" s="70" t="str">
        <f t="shared" si="58"/>
        <v/>
      </c>
      <c r="T76" s="4" t="str">
        <f t="shared" si="59"/>
        <v/>
      </c>
      <c r="U76" s="4" t="str">
        <f t="shared" si="60"/>
        <v/>
      </c>
      <c r="V76" s="4" t="str">
        <f t="shared" si="61"/>
        <v/>
      </c>
      <c r="W76" s="4" t="str">
        <f t="shared" si="62"/>
        <v/>
      </c>
      <c r="X76" s="4">
        <f t="shared" si="53"/>
        <v>0</v>
      </c>
      <c r="Y76" s="4">
        <f t="shared" si="54"/>
        <v>0</v>
      </c>
      <c r="Z76" s="4" t="str">
        <f t="shared" si="27"/>
        <v/>
      </c>
      <c r="AA76" s="4" t="str">
        <f t="shared" si="52"/>
        <v/>
      </c>
      <c r="AB76" s="9">
        <f t="shared" si="63"/>
        <v>0</v>
      </c>
      <c r="AC76" s="70" t="str">
        <f t="shared" si="64"/>
        <v/>
      </c>
      <c r="AD76" s="4">
        <v>0</v>
      </c>
      <c r="AE76" s="4" t="str">
        <f t="shared" si="65"/>
        <v xml:space="preserve"> </v>
      </c>
      <c r="AF76" s="4" t="str">
        <f t="shared" si="40"/>
        <v/>
      </c>
      <c r="AG76" s="4" t="str">
        <f t="shared" si="41"/>
        <v/>
      </c>
      <c r="AH76" s="4" t="str">
        <f t="shared" si="42"/>
        <v/>
      </c>
      <c r="AI76" s="4" t="str">
        <f t="shared" si="43"/>
        <v/>
      </c>
      <c r="AJ76" s="4" t="str">
        <f t="shared" si="44"/>
        <v/>
      </c>
      <c r="AK76" s="4" t="str">
        <f t="shared" si="45"/>
        <v/>
      </c>
      <c r="AL76" s="4" t="str">
        <f t="shared" si="46"/>
        <v/>
      </c>
      <c r="AM76" s="4" t="str">
        <f t="shared" si="47"/>
        <v/>
      </c>
      <c r="AN76" s="4" t="str">
        <f t="shared" si="48"/>
        <v>999:99.99</v>
      </c>
      <c r="AO76" s="4" t="str">
        <f t="shared" si="49"/>
        <v>999:99.99</v>
      </c>
      <c r="AP76" s="4" t="str">
        <f t="shared" si="50"/>
        <v>999:99.99</v>
      </c>
      <c r="AQ76" s="4" t="str">
        <f t="shared" si="51"/>
        <v>999:99.99</v>
      </c>
      <c r="AR76" s="4">
        <f t="shared" si="66"/>
        <v>0</v>
      </c>
      <c r="AS76" s="4">
        <f t="shared" si="67"/>
        <v>0</v>
      </c>
      <c r="AT76" s="4">
        <f t="shared" si="68"/>
        <v>0</v>
      </c>
      <c r="AU76" s="4">
        <f t="shared" si="69"/>
        <v>0</v>
      </c>
      <c r="AV76" s="4">
        <v>71</v>
      </c>
      <c r="AY76" s="4" t="s">
        <v>125</v>
      </c>
      <c r="AZ76" s="4" t="s">
        <v>130</v>
      </c>
      <c r="BA76" s="4">
        <v>10</v>
      </c>
    </row>
    <row r="77" spans="1:53" ht="16.5" customHeight="1" x14ac:dyDescent="0.15">
      <c r="A77" s="71" t="str">
        <f t="shared" si="70"/>
        <v/>
      </c>
      <c r="B77" s="31"/>
      <c r="C77" s="32"/>
      <c r="D77" s="32"/>
      <c r="E77" s="32"/>
      <c r="F77" s="32"/>
      <c r="G77" s="56"/>
      <c r="H77" s="44"/>
      <c r="I77" s="56"/>
      <c r="J77" s="44"/>
      <c r="K77" s="56"/>
      <c r="L77" s="44"/>
      <c r="M77" s="56"/>
      <c r="N77" s="44"/>
      <c r="O77" s="71" t="str">
        <f t="shared" si="55"/>
        <v/>
      </c>
      <c r="P77" s="75" t="str">
        <f t="shared" si="56"/>
        <v/>
      </c>
      <c r="Q77" s="75" t="str">
        <f t="shared" si="57"/>
        <v/>
      </c>
      <c r="R77" s="8"/>
      <c r="S77" s="70" t="str">
        <f t="shared" si="58"/>
        <v/>
      </c>
      <c r="T77" s="4" t="str">
        <f t="shared" si="59"/>
        <v/>
      </c>
      <c r="U77" s="4" t="str">
        <f t="shared" si="60"/>
        <v/>
      </c>
      <c r="V77" s="4" t="str">
        <f t="shared" si="61"/>
        <v/>
      </c>
      <c r="W77" s="4" t="str">
        <f t="shared" si="62"/>
        <v/>
      </c>
      <c r="X77" s="4">
        <f t="shared" si="53"/>
        <v>0</v>
      </c>
      <c r="Y77" s="4">
        <f t="shared" si="54"/>
        <v>0</v>
      </c>
      <c r="Z77" s="4" t="str">
        <f t="shared" si="27"/>
        <v/>
      </c>
      <c r="AA77" s="4" t="str">
        <f t="shared" si="52"/>
        <v/>
      </c>
      <c r="AB77" s="9">
        <f t="shared" si="63"/>
        <v>0</v>
      </c>
      <c r="AC77" s="70" t="str">
        <f t="shared" si="64"/>
        <v/>
      </c>
      <c r="AD77" s="4">
        <v>0</v>
      </c>
      <c r="AE77" s="4" t="str">
        <f t="shared" si="65"/>
        <v xml:space="preserve"> </v>
      </c>
      <c r="AF77" s="4" t="str">
        <f t="shared" si="40"/>
        <v/>
      </c>
      <c r="AG77" s="4" t="str">
        <f t="shared" si="41"/>
        <v/>
      </c>
      <c r="AH77" s="4" t="str">
        <f t="shared" si="42"/>
        <v/>
      </c>
      <c r="AI77" s="4" t="str">
        <f t="shared" si="43"/>
        <v/>
      </c>
      <c r="AJ77" s="4" t="str">
        <f t="shared" si="44"/>
        <v/>
      </c>
      <c r="AK77" s="4" t="str">
        <f t="shared" si="45"/>
        <v/>
      </c>
      <c r="AL77" s="4" t="str">
        <f t="shared" si="46"/>
        <v/>
      </c>
      <c r="AM77" s="4" t="str">
        <f t="shared" si="47"/>
        <v/>
      </c>
      <c r="AN77" s="4" t="str">
        <f t="shared" si="48"/>
        <v>999:99.99</v>
      </c>
      <c r="AO77" s="4" t="str">
        <f t="shared" si="49"/>
        <v>999:99.99</v>
      </c>
      <c r="AP77" s="4" t="str">
        <f t="shared" si="50"/>
        <v>999:99.99</v>
      </c>
      <c r="AQ77" s="4" t="str">
        <f t="shared" si="51"/>
        <v>999:99.99</v>
      </c>
      <c r="AR77" s="4">
        <f t="shared" si="66"/>
        <v>0</v>
      </c>
      <c r="AS77" s="4">
        <f t="shared" si="67"/>
        <v>0</v>
      </c>
      <c r="AT77" s="4">
        <f t="shared" si="68"/>
        <v>0</v>
      </c>
      <c r="AU77" s="4">
        <f t="shared" si="69"/>
        <v>0</v>
      </c>
      <c r="AV77" s="4">
        <v>72</v>
      </c>
      <c r="AY77" s="4" t="s">
        <v>125</v>
      </c>
      <c r="AZ77" s="4" t="s">
        <v>130</v>
      </c>
      <c r="BA77" s="4">
        <v>10</v>
      </c>
    </row>
    <row r="78" spans="1:53" ht="16.5" customHeight="1" x14ac:dyDescent="0.15">
      <c r="A78" s="71" t="str">
        <f t="shared" si="70"/>
        <v/>
      </c>
      <c r="B78" s="31"/>
      <c r="C78" s="32"/>
      <c r="D78" s="32"/>
      <c r="E78" s="32"/>
      <c r="F78" s="32"/>
      <c r="G78" s="56"/>
      <c r="H78" s="44"/>
      <c r="I78" s="56"/>
      <c r="J78" s="44"/>
      <c r="K78" s="56"/>
      <c r="L78" s="44"/>
      <c r="M78" s="56"/>
      <c r="N78" s="44"/>
      <c r="O78" s="71" t="str">
        <f t="shared" si="55"/>
        <v/>
      </c>
      <c r="P78" s="75" t="str">
        <f t="shared" si="56"/>
        <v/>
      </c>
      <c r="Q78" s="75" t="str">
        <f t="shared" si="57"/>
        <v/>
      </c>
      <c r="R78" s="8"/>
      <c r="S78" s="70" t="str">
        <f t="shared" si="58"/>
        <v/>
      </c>
      <c r="T78" s="4" t="str">
        <f t="shared" si="59"/>
        <v/>
      </c>
      <c r="U78" s="4" t="str">
        <f t="shared" si="60"/>
        <v/>
      </c>
      <c r="V78" s="4" t="str">
        <f t="shared" si="61"/>
        <v/>
      </c>
      <c r="W78" s="4" t="str">
        <f t="shared" si="62"/>
        <v/>
      </c>
      <c r="X78" s="4">
        <f t="shared" si="53"/>
        <v>0</v>
      </c>
      <c r="Y78" s="4">
        <f t="shared" si="54"/>
        <v>0</v>
      </c>
      <c r="Z78" s="4" t="str">
        <f t="shared" si="27"/>
        <v/>
      </c>
      <c r="AA78" s="4" t="str">
        <f t="shared" si="52"/>
        <v/>
      </c>
      <c r="AB78" s="9">
        <f t="shared" si="63"/>
        <v>0</v>
      </c>
      <c r="AC78" s="70" t="str">
        <f t="shared" si="64"/>
        <v/>
      </c>
      <c r="AD78" s="4">
        <v>0</v>
      </c>
      <c r="AE78" s="4" t="str">
        <f t="shared" si="65"/>
        <v xml:space="preserve"> </v>
      </c>
      <c r="AF78" s="4" t="str">
        <f t="shared" si="40"/>
        <v/>
      </c>
      <c r="AG78" s="4" t="str">
        <f t="shared" si="41"/>
        <v/>
      </c>
      <c r="AH78" s="4" t="str">
        <f t="shared" si="42"/>
        <v/>
      </c>
      <c r="AI78" s="4" t="str">
        <f t="shared" si="43"/>
        <v/>
      </c>
      <c r="AJ78" s="4" t="str">
        <f t="shared" si="44"/>
        <v/>
      </c>
      <c r="AK78" s="4" t="str">
        <f t="shared" si="45"/>
        <v/>
      </c>
      <c r="AL78" s="4" t="str">
        <f t="shared" si="46"/>
        <v/>
      </c>
      <c r="AM78" s="4" t="str">
        <f t="shared" si="47"/>
        <v/>
      </c>
      <c r="AN78" s="4" t="str">
        <f t="shared" si="48"/>
        <v>999:99.99</v>
      </c>
      <c r="AO78" s="4" t="str">
        <f t="shared" si="49"/>
        <v>999:99.99</v>
      </c>
      <c r="AP78" s="4" t="str">
        <f t="shared" si="50"/>
        <v>999:99.99</v>
      </c>
      <c r="AQ78" s="4" t="str">
        <f t="shared" si="51"/>
        <v>999:99.99</v>
      </c>
      <c r="AR78" s="4">
        <f t="shared" si="66"/>
        <v>0</v>
      </c>
      <c r="AS78" s="4">
        <f t="shared" si="67"/>
        <v>0</v>
      </c>
      <c r="AT78" s="4">
        <f t="shared" si="68"/>
        <v>0</v>
      </c>
      <c r="AU78" s="4">
        <f t="shared" si="69"/>
        <v>0</v>
      </c>
      <c r="AV78" s="4">
        <v>73</v>
      </c>
      <c r="AY78" s="4" t="s">
        <v>125</v>
      </c>
      <c r="AZ78" s="4" t="s">
        <v>130</v>
      </c>
      <c r="BA78" s="4">
        <v>10</v>
      </c>
    </row>
    <row r="79" spans="1:53" ht="16.5" customHeight="1" x14ac:dyDescent="0.15">
      <c r="A79" s="71" t="str">
        <f t="shared" si="70"/>
        <v/>
      </c>
      <c r="B79" s="31"/>
      <c r="C79" s="32"/>
      <c r="D79" s="32"/>
      <c r="E79" s="32"/>
      <c r="F79" s="32"/>
      <c r="G79" s="56"/>
      <c r="H79" s="44"/>
      <c r="I79" s="56"/>
      <c r="J79" s="44"/>
      <c r="K79" s="56"/>
      <c r="L79" s="44"/>
      <c r="M79" s="56"/>
      <c r="N79" s="44"/>
      <c r="O79" s="71" t="str">
        <f t="shared" si="55"/>
        <v/>
      </c>
      <c r="P79" s="75" t="str">
        <f t="shared" si="56"/>
        <v/>
      </c>
      <c r="Q79" s="75" t="str">
        <f t="shared" si="57"/>
        <v/>
      </c>
      <c r="R79" s="8"/>
      <c r="S79" s="70" t="str">
        <f t="shared" si="58"/>
        <v/>
      </c>
      <c r="T79" s="4" t="str">
        <f t="shared" si="59"/>
        <v/>
      </c>
      <c r="U79" s="4" t="str">
        <f t="shared" si="60"/>
        <v/>
      </c>
      <c r="V79" s="4" t="str">
        <f t="shared" si="61"/>
        <v/>
      </c>
      <c r="W79" s="4" t="str">
        <f t="shared" si="62"/>
        <v/>
      </c>
      <c r="X79" s="4">
        <f t="shared" si="53"/>
        <v>0</v>
      </c>
      <c r="Y79" s="4">
        <f t="shared" si="54"/>
        <v>0</v>
      </c>
      <c r="Z79" s="4" t="str">
        <f t="shared" si="27"/>
        <v/>
      </c>
      <c r="AA79" s="4" t="str">
        <f t="shared" si="52"/>
        <v/>
      </c>
      <c r="AB79" s="9">
        <f t="shared" si="63"/>
        <v>0</v>
      </c>
      <c r="AC79" s="70" t="str">
        <f t="shared" si="64"/>
        <v/>
      </c>
      <c r="AD79" s="4">
        <v>0</v>
      </c>
      <c r="AE79" s="4" t="str">
        <f t="shared" si="65"/>
        <v xml:space="preserve"> </v>
      </c>
      <c r="AF79" s="4" t="str">
        <f t="shared" si="40"/>
        <v/>
      </c>
      <c r="AG79" s="4" t="str">
        <f t="shared" si="41"/>
        <v/>
      </c>
      <c r="AH79" s="4" t="str">
        <f t="shared" si="42"/>
        <v/>
      </c>
      <c r="AI79" s="4" t="str">
        <f t="shared" si="43"/>
        <v/>
      </c>
      <c r="AJ79" s="4" t="str">
        <f t="shared" si="44"/>
        <v/>
      </c>
      <c r="AK79" s="4" t="str">
        <f t="shared" si="45"/>
        <v/>
      </c>
      <c r="AL79" s="4" t="str">
        <f t="shared" si="46"/>
        <v/>
      </c>
      <c r="AM79" s="4" t="str">
        <f t="shared" si="47"/>
        <v/>
      </c>
      <c r="AN79" s="4" t="str">
        <f t="shared" si="48"/>
        <v>999:99.99</v>
      </c>
      <c r="AO79" s="4" t="str">
        <f t="shared" si="49"/>
        <v>999:99.99</v>
      </c>
      <c r="AP79" s="4" t="str">
        <f t="shared" si="50"/>
        <v>999:99.99</v>
      </c>
      <c r="AQ79" s="4" t="str">
        <f t="shared" si="51"/>
        <v>999:99.99</v>
      </c>
      <c r="AR79" s="4">
        <f t="shared" si="66"/>
        <v>0</v>
      </c>
      <c r="AS79" s="4">
        <f t="shared" si="67"/>
        <v>0</v>
      </c>
      <c r="AT79" s="4">
        <f t="shared" si="68"/>
        <v>0</v>
      </c>
      <c r="AU79" s="4">
        <f t="shared" si="69"/>
        <v>0</v>
      </c>
      <c r="AV79" s="4">
        <v>74</v>
      </c>
      <c r="AY79" s="4" t="s">
        <v>125</v>
      </c>
      <c r="AZ79" s="4" t="s">
        <v>130</v>
      </c>
      <c r="BA79" s="4">
        <v>10</v>
      </c>
    </row>
    <row r="80" spans="1:53" ht="16.5" customHeight="1" x14ac:dyDescent="0.15">
      <c r="A80" s="71" t="str">
        <f t="shared" si="70"/>
        <v/>
      </c>
      <c r="B80" s="31"/>
      <c r="C80" s="32"/>
      <c r="D80" s="32"/>
      <c r="E80" s="32"/>
      <c r="F80" s="32"/>
      <c r="G80" s="56"/>
      <c r="H80" s="44"/>
      <c r="I80" s="56"/>
      <c r="J80" s="44"/>
      <c r="K80" s="56"/>
      <c r="L80" s="44"/>
      <c r="M80" s="56"/>
      <c r="N80" s="44"/>
      <c r="O80" s="71" t="str">
        <f t="shared" si="55"/>
        <v/>
      </c>
      <c r="P80" s="75" t="str">
        <f t="shared" si="56"/>
        <v/>
      </c>
      <c r="Q80" s="75" t="str">
        <f t="shared" si="57"/>
        <v/>
      </c>
      <c r="R80" s="8"/>
      <c r="S80" s="70" t="str">
        <f t="shared" si="58"/>
        <v/>
      </c>
      <c r="T80" s="4" t="str">
        <f t="shared" si="59"/>
        <v/>
      </c>
      <c r="U80" s="4" t="str">
        <f t="shared" si="60"/>
        <v/>
      </c>
      <c r="V80" s="4" t="str">
        <f t="shared" si="61"/>
        <v/>
      </c>
      <c r="W80" s="4" t="str">
        <f t="shared" si="62"/>
        <v/>
      </c>
      <c r="X80" s="4">
        <f t="shared" si="53"/>
        <v>0</v>
      </c>
      <c r="Y80" s="4">
        <f t="shared" si="54"/>
        <v>0</v>
      </c>
      <c r="Z80" s="4" t="str">
        <f t="shared" si="27"/>
        <v/>
      </c>
      <c r="AA80" s="4" t="str">
        <f t="shared" si="52"/>
        <v/>
      </c>
      <c r="AB80" s="9">
        <f t="shared" si="63"/>
        <v>0</v>
      </c>
      <c r="AC80" s="70" t="str">
        <f t="shared" si="64"/>
        <v/>
      </c>
      <c r="AD80" s="4">
        <v>0</v>
      </c>
      <c r="AE80" s="4" t="str">
        <f t="shared" si="65"/>
        <v xml:space="preserve"> </v>
      </c>
      <c r="AF80" s="4" t="str">
        <f t="shared" si="40"/>
        <v/>
      </c>
      <c r="AG80" s="4" t="str">
        <f t="shared" si="41"/>
        <v/>
      </c>
      <c r="AH80" s="4" t="str">
        <f t="shared" si="42"/>
        <v/>
      </c>
      <c r="AI80" s="4" t="str">
        <f t="shared" si="43"/>
        <v/>
      </c>
      <c r="AJ80" s="4" t="str">
        <f t="shared" si="44"/>
        <v/>
      </c>
      <c r="AK80" s="4" t="str">
        <f t="shared" si="45"/>
        <v/>
      </c>
      <c r="AL80" s="4" t="str">
        <f t="shared" si="46"/>
        <v/>
      </c>
      <c r="AM80" s="4" t="str">
        <f t="shared" si="47"/>
        <v/>
      </c>
      <c r="AN80" s="4" t="str">
        <f t="shared" si="48"/>
        <v>999:99.99</v>
      </c>
      <c r="AO80" s="4" t="str">
        <f t="shared" si="49"/>
        <v>999:99.99</v>
      </c>
      <c r="AP80" s="4" t="str">
        <f t="shared" si="50"/>
        <v>999:99.99</v>
      </c>
      <c r="AQ80" s="4" t="str">
        <f t="shared" si="51"/>
        <v>999:99.99</v>
      </c>
      <c r="AR80" s="4">
        <f t="shared" si="66"/>
        <v>0</v>
      </c>
      <c r="AS80" s="4">
        <f t="shared" si="67"/>
        <v>0</v>
      </c>
      <c r="AT80" s="4">
        <f t="shared" si="68"/>
        <v>0</v>
      </c>
      <c r="AU80" s="4">
        <f t="shared" si="69"/>
        <v>0</v>
      </c>
      <c r="AV80" s="4">
        <v>75</v>
      </c>
      <c r="AY80" s="4" t="s">
        <v>125</v>
      </c>
      <c r="AZ80" s="4" t="s">
        <v>130</v>
      </c>
      <c r="BA80" s="4">
        <v>10</v>
      </c>
    </row>
    <row r="81" spans="1:53" ht="16.5" customHeight="1" x14ac:dyDescent="0.15">
      <c r="A81" s="71" t="str">
        <f t="shared" si="70"/>
        <v/>
      </c>
      <c r="B81" s="31"/>
      <c r="C81" s="32"/>
      <c r="D81" s="32"/>
      <c r="E81" s="32"/>
      <c r="F81" s="32"/>
      <c r="G81" s="56"/>
      <c r="H81" s="44"/>
      <c r="I81" s="56"/>
      <c r="J81" s="44"/>
      <c r="K81" s="56"/>
      <c r="L81" s="44"/>
      <c r="M81" s="56"/>
      <c r="N81" s="44"/>
      <c r="O81" s="71" t="str">
        <f t="shared" si="55"/>
        <v/>
      </c>
      <c r="P81" s="75" t="str">
        <f t="shared" si="56"/>
        <v/>
      </c>
      <c r="Q81" s="75" t="str">
        <f t="shared" si="57"/>
        <v/>
      </c>
      <c r="R81" s="8"/>
      <c r="S81" s="70" t="str">
        <f t="shared" si="58"/>
        <v/>
      </c>
      <c r="T81" s="4" t="str">
        <f t="shared" si="59"/>
        <v/>
      </c>
      <c r="U81" s="4" t="str">
        <f t="shared" si="60"/>
        <v/>
      </c>
      <c r="V81" s="4" t="str">
        <f t="shared" si="61"/>
        <v/>
      </c>
      <c r="W81" s="4" t="str">
        <f t="shared" si="62"/>
        <v/>
      </c>
      <c r="X81" s="4">
        <f t="shared" si="53"/>
        <v>0</v>
      </c>
      <c r="Y81" s="4">
        <f t="shared" si="54"/>
        <v>0</v>
      </c>
      <c r="Z81" s="4" t="str">
        <f t="shared" si="27"/>
        <v/>
      </c>
      <c r="AA81" s="4" t="str">
        <f t="shared" si="52"/>
        <v/>
      </c>
      <c r="AB81" s="9">
        <f t="shared" si="63"/>
        <v>0</v>
      </c>
      <c r="AC81" s="70" t="str">
        <f t="shared" si="64"/>
        <v/>
      </c>
      <c r="AD81" s="4">
        <v>0</v>
      </c>
      <c r="AE81" s="4" t="str">
        <f t="shared" si="65"/>
        <v xml:space="preserve"> </v>
      </c>
      <c r="AF81" s="4" t="str">
        <f t="shared" si="40"/>
        <v/>
      </c>
      <c r="AG81" s="4" t="str">
        <f t="shared" si="41"/>
        <v/>
      </c>
      <c r="AH81" s="4" t="str">
        <f t="shared" si="42"/>
        <v/>
      </c>
      <c r="AI81" s="4" t="str">
        <f t="shared" si="43"/>
        <v/>
      </c>
      <c r="AJ81" s="4" t="str">
        <f t="shared" si="44"/>
        <v/>
      </c>
      <c r="AK81" s="4" t="str">
        <f t="shared" si="45"/>
        <v/>
      </c>
      <c r="AL81" s="4" t="str">
        <f t="shared" si="46"/>
        <v/>
      </c>
      <c r="AM81" s="4" t="str">
        <f t="shared" si="47"/>
        <v/>
      </c>
      <c r="AN81" s="4" t="str">
        <f t="shared" si="48"/>
        <v>999:99.99</v>
      </c>
      <c r="AO81" s="4" t="str">
        <f t="shared" si="49"/>
        <v>999:99.99</v>
      </c>
      <c r="AP81" s="4" t="str">
        <f t="shared" si="50"/>
        <v>999:99.99</v>
      </c>
      <c r="AQ81" s="4" t="str">
        <f t="shared" si="51"/>
        <v>999:99.99</v>
      </c>
      <c r="AR81" s="4">
        <f t="shared" si="66"/>
        <v>0</v>
      </c>
      <c r="AS81" s="4">
        <f t="shared" si="67"/>
        <v>0</v>
      </c>
      <c r="AT81" s="4">
        <f t="shared" si="68"/>
        <v>0</v>
      </c>
      <c r="AU81" s="4">
        <f t="shared" si="69"/>
        <v>0</v>
      </c>
      <c r="AV81" s="4">
        <v>76</v>
      </c>
      <c r="AY81" s="4" t="s">
        <v>125</v>
      </c>
      <c r="AZ81" s="4" t="s">
        <v>130</v>
      </c>
      <c r="BA81" s="4">
        <v>10</v>
      </c>
    </row>
    <row r="82" spans="1:53" ht="16.5" customHeight="1" x14ac:dyDescent="0.15">
      <c r="A82" s="71" t="str">
        <f t="shared" si="70"/>
        <v/>
      </c>
      <c r="B82" s="31"/>
      <c r="C82" s="32"/>
      <c r="D82" s="32"/>
      <c r="E82" s="32"/>
      <c r="F82" s="32"/>
      <c r="G82" s="56"/>
      <c r="H82" s="44"/>
      <c r="I82" s="56"/>
      <c r="J82" s="44"/>
      <c r="K82" s="56"/>
      <c r="L82" s="44"/>
      <c r="M82" s="56"/>
      <c r="N82" s="44"/>
      <c r="O82" s="71" t="str">
        <f t="shared" si="55"/>
        <v/>
      </c>
      <c r="P82" s="75" t="str">
        <f t="shared" si="56"/>
        <v/>
      </c>
      <c r="Q82" s="75" t="str">
        <f t="shared" si="57"/>
        <v/>
      </c>
      <c r="R82" s="8"/>
      <c r="S82" s="70" t="str">
        <f t="shared" si="58"/>
        <v/>
      </c>
      <c r="T82" s="4" t="str">
        <f t="shared" si="59"/>
        <v/>
      </c>
      <c r="U82" s="4" t="str">
        <f t="shared" si="60"/>
        <v/>
      </c>
      <c r="V82" s="4" t="str">
        <f t="shared" si="61"/>
        <v/>
      </c>
      <c r="W82" s="4" t="str">
        <f t="shared" si="62"/>
        <v/>
      </c>
      <c r="X82" s="4">
        <f t="shared" si="53"/>
        <v>0</v>
      </c>
      <c r="Y82" s="4">
        <f t="shared" si="54"/>
        <v>0</v>
      </c>
      <c r="Z82" s="4" t="str">
        <f t="shared" si="27"/>
        <v/>
      </c>
      <c r="AA82" s="4" t="str">
        <f t="shared" si="52"/>
        <v/>
      </c>
      <c r="AB82" s="9">
        <f t="shared" si="63"/>
        <v>0</v>
      </c>
      <c r="AC82" s="70" t="str">
        <f t="shared" si="64"/>
        <v/>
      </c>
      <c r="AD82" s="4">
        <v>0</v>
      </c>
      <c r="AE82" s="4" t="str">
        <f t="shared" si="65"/>
        <v xml:space="preserve"> </v>
      </c>
      <c r="AF82" s="4" t="str">
        <f t="shared" si="40"/>
        <v/>
      </c>
      <c r="AG82" s="4" t="str">
        <f t="shared" si="41"/>
        <v/>
      </c>
      <c r="AH82" s="4" t="str">
        <f t="shared" si="42"/>
        <v/>
      </c>
      <c r="AI82" s="4" t="str">
        <f t="shared" si="43"/>
        <v/>
      </c>
      <c r="AJ82" s="4" t="str">
        <f t="shared" si="44"/>
        <v/>
      </c>
      <c r="AK82" s="4" t="str">
        <f t="shared" si="45"/>
        <v/>
      </c>
      <c r="AL82" s="4" t="str">
        <f t="shared" si="46"/>
        <v/>
      </c>
      <c r="AM82" s="4" t="str">
        <f t="shared" si="47"/>
        <v/>
      </c>
      <c r="AN82" s="4" t="str">
        <f t="shared" si="48"/>
        <v>999:99.99</v>
      </c>
      <c r="AO82" s="4" t="str">
        <f t="shared" si="49"/>
        <v>999:99.99</v>
      </c>
      <c r="AP82" s="4" t="str">
        <f t="shared" si="50"/>
        <v>999:99.99</v>
      </c>
      <c r="AQ82" s="4" t="str">
        <f t="shared" si="51"/>
        <v>999:99.99</v>
      </c>
      <c r="AR82" s="4">
        <f t="shared" si="66"/>
        <v>0</v>
      </c>
      <c r="AS82" s="4">
        <f t="shared" si="67"/>
        <v>0</v>
      </c>
      <c r="AT82" s="4">
        <f t="shared" si="68"/>
        <v>0</v>
      </c>
      <c r="AU82" s="4">
        <f t="shared" si="69"/>
        <v>0</v>
      </c>
      <c r="AV82" s="4">
        <v>77</v>
      </c>
      <c r="AY82" s="4" t="s">
        <v>125</v>
      </c>
      <c r="AZ82" s="4" t="s">
        <v>130</v>
      </c>
      <c r="BA82" s="4">
        <v>10</v>
      </c>
    </row>
    <row r="83" spans="1:53" ht="16.5" customHeight="1" x14ac:dyDescent="0.15">
      <c r="A83" s="71" t="str">
        <f t="shared" si="70"/>
        <v/>
      </c>
      <c r="B83" s="31"/>
      <c r="C83" s="32"/>
      <c r="D83" s="32"/>
      <c r="E83" s="32"/>
      <c r="F83" s="32"/>
      <c r="G83" s="56"/>
      <c r="H83" s="44"/>
      <c r="I83" s="56"/>
      <c r="J83" s="44"/>
      <c r="K83" s="56"/>
      <c r="L83" s="44"/>
      <c r="M83" s="56"/>
      <c r="N83" s="44"/>
      <c r="O83" s="71" t="str">
        <f t="shared" si="55"/>
        <v/>
      </c>
      <c r="P83" s="75" t="str">
        <f t="shared" si="56"/>
        <v/>
      </c>
      <c r="Q83" s="75" t="str">
        <f t="shared" si="57"/>
        <v/>
      </c>
      <c r="R83" s="8"/>
      <c r="S83" s="70" t="str">
        <f t="shared" si="58"/>
        <v/>
      </c>
      <c r="T83" s="4" t="str">
        <f t="shared" si="59"/>
        <v/>
      </c>
      <c r="U83" s="4" t="str">
        <f t="shared" si="60"/>
        <v/>
      </c>
      <c r="V83" s="4" t="str">
        <f t="shared" si="61"/>
        <v/>
      </c>
      <c r="W83" s="4" t="str">
        <f t="shared" si="62"/>
        <v/>
      </c>
      <c r="X83" s="4">
        <f t="shared" ref="X83:X104" si="71">LEN(V83)+LEN(W83)</f>
        <v>0</v>
      </c>
      <c r="Y83" s="4">
        <f t="shared" si="54"/>
        <v>0</v>
      </c>
      <c r="Z83" s="4" t="str">
        <f t="shared" si="27"/>
        <v/>
      </c>
      <c r="AA83" s="4" t="str">
        <f t="shared" si="52"/>
        <v/>
      </c>
      <c r="AB83" s="9">
        <f t="shared" si="63"/>
        <v>0</v>
      </c>
      <c r="AC83" s="70" t="str">
        <f t="shared" si="64"/>
        <v/>
      </c>
      <c r="AD83" s="4">
        <v>0</v>
      </c>
      <c r="AE83" s="4" t="str">
        <f t="shared" si="65"/>
        <v xml:space="preserve"> </v>
      </c>
      <c r="AF83" s="4" t="str">
        <f t="shared" si="40"/>
        <v/>
      </c>
      <c r="AG83" s="4" t="str">
        <f t="shared" si="41"/>
        <v/>
      </c>
      <c r="AH83" s="4" t="str">
        <f t="shared" si="42"/>
        <v/>
      </c>
      <c r="AI83" s="4" t="str">
        <f t="shared" si="43"/>
        <v/>
      </c>
      <c r="AJ83" s="4" t="str">
        <f t="shared" si="44"/>
        <v/>
      </c>
      <c r="AK83" s="4" t="str">
        <f t="shared" si="45"/>
        <v/>
      </c>
      <c r="AL83" s="4" t="str">
        <f t="shared" si="46"/>
        <v/>
      </c>
      <c r="AM83" s="4" t="str">
        <f t="shared" si="47"/>
        <v/>
      </c>
      <c r="AN83" s="4" t="str">
        <f t="shared" si="48"/>
        <v>999:99.99</v>
      </c>
      <c r="AO83" s="4" t="str">
        <f t="shared" si="49"/>
        <v>999:99.99</v>
      </c>
      <c r="AP83" s="4" t="str">
        <f t="shared" si="50"/>
        <v>999:99.99</v>
      </c>
      <c r="AQ83" s="4" t="str">
        <f t="shared" si="51"/>
        <v>999:99.99</v>
      </c>
      <c r="AR83" s="4">
        <f t="shared" si="66"/>
        <v>0</v>
      </c>
      <c r="AS83" s="4">
        <f t="shared" si="67"/>
        <v>0</v>
      </c>
      <c r="AT83" s="4">
        <f t="shared" si="68"/>
        <v>0</v>
      </c>
      <c r="AU83" s="4">
        <f t="shared" si="69"/>
        <v>0</v>
      </c>
      <c r="AV83" s="4">
        <v>78</v>
      </c>
      <c r="AY83" s="4" t="s">
        <v>125</v>
      </c>
      <c r="AZ83" s="4" t="s">
        <v>130</v>
      </c>
      <c r="BA83" s="4">
        <v>10</v>
      </c>
    </row>
    <row r="84" spans="1:53" ht="16.5" customHeight="1" x14ac:dyDescent="0.15">
      <c r="A84" s="71" t="str">
        <f t="shared" si="70"/>
        <v/>
      </c>
      <c r="B84" s="31"/>
      <c r="C84" s="32"/>
      <c r="D84" s="32"/>
      <c r="E84" s="32"/>
      <c r="F84" s="32"/>
      <c r="G84" s="56"/>
      <c r="H84" s="44"/>
      <c r="I84" s="56"/>
      <c r="J84" s="44"/>
      <c r="K84" s="56"/>
      <c r="L84" s="44"/>
      <c r="M84" s="56"/>
      <c r="N84" s="44"/>
      <c r="O84" s="71" t="str">
        <f t="shared" si="55"/>
        <v/>
      </c>
      <c r="P84" s="75" t="str">
        <f t="shared" si="56"/>
        <v/>
      </c>
      <c r="Q84" s="75" t="str">
        <f t="shared" si="57"/>
        <v/>
      </c>
      <c r="R84" s="8"/>
      <c r="S84" s="70" t="str">
        <f t="shared" si="58"/>
        <v/>
      </c>
      <c r="T84" s="4" t="str">
        <f t="shared" si="59"/>
        <v/>
      </c>
      <c r="U84" s="4" t="str">
        <f t="shared" si="60"/>
        <v/>
      </c>
      <c r="V84" s="4" t="str">
        <f t="shared" si="61"/>
        <v/>
      </c>
      <c r="W84" s="4" t="str">
        <f t="shared" si="62"/>
        <v/>
      </c>
      <c r="X84" s="4">
        <f t="shared" si="71"/>
        <v>0</v>
      </c>
      <c r="Y84" s="4">
        <f t="shared" si="54"/>
        <v>0</v>
      </c>
      <c r="Z84" s="4" t="str">
        <f t="shared" si="27"/>
        <v/>
      </c>
      <c r="AA84" s="4" t="str">
        <f t="shared" si="52"/>
        <v/>
      </c>
      <c r="AB84" s="9">
        <f t="shared" si="63"/>
        <v>0</v>
      </c>
      <c r="AC84" s="70" t="str">
        <f t="shared" si="64"/>
        <v/>
      </c>
      <c r="AD84" s="4">
        <v>0</v>
      </c>
      <c r="AE84" s="4" t="str">
        <f t="shared" si="65"/>
        <v xml:space="preserve"> </v>
      </c>
      <c r="AF84" s="4" t="str">
        <f t="shared" si="40"/>
        <v/>
      </c>
      <c r="AG84" s="4" t="str">
        <f t="shared" si="41"/>
        <v/>
      </c>
      <c r="AH84" s="4" t="str">
        <f t="shared" si="42"/>
        <v/>
      </c>
      <c r="AI84" s="4" t="str">
        <f t="shared" si="43"/>
        <v/>
      </c>
      <c r="AJ84" s="4" t="str">
        <f t="shared" si="44"/>
        <v/>
      </c>
      <c r="AK84" s="4" t="str">
        <f t="shared" si="45"/>
        <v/>
      </c>
      <c r="AL84" s="4" t="str">
        <f t="shared" si="46"/>
        <v/>
      </c>
      <c r="AM84" s="4" t="str">
        <f t="shared" si="47"/>
        <v/>
      </c>
      <c r="AN84" s="4" t="str">
        <f t="shared" si="48"/>
        <v>999:99.99</v>
      </c>
      <c r="AO84" s="4" t="str">
        <f t="shared" si="49"/>
        <v>999:99.99</v>
      </c>
      <c r="AP84" s="4" t="str">
        <f t="shared" si="50"/>
        <v>999:99.99</v>
      </c>
      <c r="AQ84" s="4" t="str">
        <f t="shared" si="51"/>
        <v>999:99.99</v>
      </c>
      <c r="AR84" s="4">
        <f t="shared" si="66"/>
        <v>0</v>
      </c>
      <c r="AS84" s="4">
        <f t="shared" si="67"/>
        <v>0</v>
      </c>
      <c r="AT84" s="4">
        <f t="shared" si="68"/>
        <v>0</v>
      </c>
      <c r="AU84" s="4">
        <f t="shared" si="69"/>
        <v>0</v>
      </c>
      <c r="AV84" s="4">
        <v>79</v>
      </c>
      <c r="AY84" s="4" t="s">
        <v>125</v>
      </c>
      <c r="AZ84" s="4" t="s">
        <v>130</v>
      </c>
      <c r="BA84" s="4">
        <v>10</v>
      </c>
    </row>
    <row r="85" spans="1:53" ht="16.5" customHeight="1" x14ac:dyDescent="0.15">
      <c r="A85" s="71" t="str">
        <f t="shared" si="70"/>
        <v/>
      </c>
      <c r="B85" s="31"/>
      <c r="C85" s="32"/>
      <c r="D85" s="32"/>
      <c r="E85" s="32"/>
      <c r="F85" s="32"/>
      <c r="G85" s="56"/>
      <c r="H85" s="44"/>
      <c r="I85" s="56"/>
      <c r="J85" s="44"/>
      <c r="K85" s="56"/>
      <c r="L85" s="44"/>
      <c r="M85" s="56"/>
      <c r="N85" s="44"/>
      <c r="O85" s="71" t="str">
        <f t="shared" si="55"/>
        <v/>
      </c>
      <c r="P85" s="75" t="str">
        <f t="shared" si="56"/>
        <v/>
      </c>
      <c r="Q85" s="75" t="str">
        <f t="shared" si="57"/>
        <v/>
      </c>
      <c r="R85" s="8"/>
      <c r="S85" s="70" t="str">
        <f t="shared" si="58"/>
        <v/>
      </c>
      <c r="T85" s="4" t="str">
        <f t="shared" si="59"/>
        <v/>
      </c>
      <c r="U85" s="4" t="str">
        <f t="shared" si="60"/>
        <v/>
      </c>
      <c r="V85" s="4" t="str">
        <f t="shared" si="61"/>
        <v/>
      </c>
      <c r="W85" s="4" t="str">
        <f t="shared" si="62"/>
        <v/>
      </c>
      <c r="X85" s="4">
        <f t="shared" si="71"/>
        <v>0</v>
      </c>
      <c r="Y85" s="4">
        <f t="shared" ref="Y85:Y105" si="72">Y84+IF(AA85="",0,1)</f>
        <v>0</v>
      </c>
      <c r="Z85" s="4" t="str">
        <f t="shared" ref="Z85:Z105" si="73">IF(AA85="","",Y85)</f>
        <v/>
      </c>
      <c r="AA85" s="4" t="str">
        <f t="shared" ref="AA85:AA105" si="74">V85&amp;IF(OR(X85&gt;4,X85=0),"",REPT("  ",5-X85))&amp;W85</f>
        <v/>
      </c>
      <c r="AB85" s="9">
        <f t="shared" ref="AB85:AB105" si="75">COUNTA(G85,I85,K85,M85)</f>
        <v>0</v>
      </c>
      <c r="AC85" s="70" t="str">
        <f t="shared" si="64"/>
        <v/>
      </c>
      <c r="AD85" s="4">
        <v>1</v>
      </c>
      <c r="AE85" s="4" t="str">
        <f t="shared" ref="AE85:AE105" si="76">TRIM(ASC(E85))&amp;" "&amp;TRIM(ASC(F85))</f>
        <v xml:space="preserve"> </v>
      </c>
      <c r="AF85" s="4" t="str">
        <f t="shared" ref="AF85:AF105" si="77">IF(G85="","",VLOOKUP(G85,$BB$6:$BC$20,2,0))</f>
        <v/>
      </c>
      <c r="AG85" s="4" t="str">
        <f t="shared" ref="AG85:AG105" si="78">IF(I85="","",VLOOKUP(I85,$BB$6:$BC$20,2,0))</f>
        <v/>
      </c>
      <c r="AH85" s="4" t="str">
        <f t="shared" ref="AH85:AH105" si="79">IF(K85="","",VLOOKUP(K85,$BB$6:$BC$20,2,0))</f>
        <v/>
      </c>
      <c r="AI85" s="4" t="str">
        <f t="shared" ref="AI85:AI105" si="80">IF(M85="","",VLOOKUP(M85,$BB$6:$BC$20,2,0))</f>
        <v/>
      </c>
      <c r="AJ85" s="4" t="str">
        <f t="shared" ref="AJ85:AJ105" si="81">IF(G85="","",VALUE(LEFT(G85,3)))</f>
        <v/>
      </c>
      <c r="AK85" s="4" t="str">
        <f t="shared" ref="AK85:AK105" si="82">IF(I85="","",VALUE(LEFT(I85,3)))</f>
        <v/>
      </c>
      <c r="AL85" s="4" t="str">
        <f t="shared" ref="AL85:AL105" si="83">IF(K85="","",VALUE(LEFT(K85,3)))</f>
        <v/>
      </c>
      <c r="AM85" s="4" t="str">
        <f t="shared" ref="AM85:AM105" si="84">IF(M85="","",VALUE(LEFT(M85,3)))</f>
        <v/>
      </c>
      <c r="AN85" s="4" t="str">
        <f t="shared" ref="AN85:AN105" si="85">IF(H85="","999:99.99"," "&amp;LEFT(RIGHT("  "&amp;TEXT(H85,"0.00"),7),2)&amp;":"&amp;RIGHT(TEXT(H85,"0.00"),5))</f>
        <v>999:99.99</v>
      </c>
      <c r="AO85" s="4" t="str">
        <f t="shared" ref="AO85:AO105" si="86">IF(J85="","999:99.99"," "&amp;LEFT(RIGHT("  "&amp;TEXT(J85,"0.00"),7),2)&amp;":"&amp;RIGHT(TEXT(J85,"0.00"),5))</f>
        <v>999:99.99</v>
      </c>
      <c r="AP85" s="4" t="str">
        <f t="shared" ref="AP85:AP105" si="87">IF(L85="","999:99.99"," "&amp;LEFT(RIGHT("  "&amp;TEXT(L85,"0.00"),7),2)&amp;":"&amp;RIGHT(TEXT(L85,"0.00"),5))</f>
        <v>999:99.99</v>
      </c>
      <c r="AQ85" s="4" t="str">
        <f t="shared" ref="AQ85:AQ105" si="88">IF(N85="","999:99.99"," "&amp;LEFT(RIGHT("  "&amp;TEXT(N85,"0.00"),7),2)&amp;":"&amp;RIGHT(TEXT(N85,"0.00"),5))</f>
        <v>999:99.99</v>
      </c>
      <c r="AR85" s="4">
        <f t="shared" ref="AR85:AR105" si="89">IF(G85="",0,1)*IF(OR(G85=I85,G85=K85,G85=M85),1,0)</f>
        <v>0</v>
      </c>
      <c r="AS85" s="4">
        <f t="shared" ref="AS85:AS105" si="90">IF(I85="",0,1)*IF(OR(I85=G85,I85=K85,I85=M85),1,0)</f>
        <v>0</v>
      </c>
      <c r="AT85" s="4">
        <f t="shared" ref="AT85:AT105" si="91">IF(K85="",0,1)*IF(OR(K85=G85,K85=I85,K85=M85),1,0)</f>
        <v>0</v>
      </c>
      <c r="AU85" s="4">
        <f t="shared" ref="AU85:AU105" si="92">IF(M85="",0,1)*IF(OR(M85=G85,M85=I85,M85=K85),1,0)</f>
        <v>0</v>
      </c>
      <c r="AV85" s="4">
        <v>80</v>
      </c>
      <c r="AY85" s="4" t="s">
        <v>125</v>
      </c>
      <c r="AZ85" s="4" t="s">
        <v>130</v>
      </c>
      <c r="BA85" s="4">
        <v>11</v>
      </c>
    </row>
    <row r="86" spans="1:53" ht="16.5" customHeight="1" x14ac:dyDescent="0.15">
      <c r="A86" s="71" t="str">
        <f t="shared" si="70"/>
        <v/>
      </c>
      <c r="B86" s="31"/>
      <c r="C86" s="32"/>
      <c r="D86" s="32"/>
      <c r="E86" s="32"/>
      <c r="F86" s="32"/>
      <c r="G86" s="56"/>
      <c r="H86" s="44"/>
      <c r="I86" s="56"/>
      <c r="J86" s="44"/>
      <c r="K86" s="56"/>
      <c r="L86" s="44"/>
      <c r="M86" s="56"/>
      <c r="N86" s="44"/>
      <c r="O86" s="71" t="str">
        <f t="shared" si="55"/>
        <v/>
      </c>
      <c r="P86" s="75" t="str">
        <f t="shared" si="56"/>
        <v/>
      </c>
      <c r="Q86" s="75" t="str">
        <f t="shared" si="57"/>
        <v/>
      </c>
      <c r="R86" s="8"/>
      <c r="S86" s="70" t="str">
        <f t="shared" si="58"/>
        <v/>
      </c>
      <c r="T86" s="4" t="str">
        <f t="shared" si="59"/>
        <v/>
      </c>
      <c r="U86" s="4" t="str">
        <f t="shared" si="60"/>
        <v/>
      </c>
      <c r="V86" s="4" t="str">
        <f t="shared" si="61"/>
        <v/>
      </c>
      <c r="W86" s="4" t="str">
        <f t="shared" si="62"/>
        <v/>
      </c>
      <c r="X86" s="4">
        <f t="shared" si="71"/>
        <v>0</v>
      </c>
      <c r="Y86" s="4">
        <f t="shared" si="72"/>
        <v>0</v>
      </c>
      <c r="Z86" s="4" t="str">
        <f t="shared" si="73"/>
        <v/>
      </c>
      <c r="AA86" s="4" t="str">
        <f t="shared" si="74"/>
        <v/>
      </c>
      <c r="AB86" s="9">
        <f t="shared" si="75"/>
        <v>0</v>
      </c>
      <c r="AC86" s="70" t="str">
        <f t="shared" si="64"/>
        <v/>
      </c>
      <c r="AD86" s="4">
        <v>2</v>
      </c>
      <c r="AE86" s="4" t="str">
        <f t="shared" si="76"/>
        <v xml:space="preserve"> </v>
      </c>
      <c r="AF86" s="4" t="str">
        <f t="shared" si="77"/>
        <v/>
      </c>
      <c r="AG86" s="4" t="str">
        <f t="shared" si="78"/>
        <v/>
      </c>
      <c r="AH86" s="4" t="str">
        <f t="shared" si="79"/>
        <v/>
      </c>
      <c r="AI86" s="4" t="str">
        <f t="shared" si="80"/>
        <v/>
      </c>
      <c r="AJ86" s="4" t="str">
        <f t="shared" si="81"/>
        <v/>
      </c>
      <c r="AK86" s="4" t="str">
        <f t="shared" si="82"/>
        <v/>
      </c>
      <c r="AL86" s="4" t="str">
        <f t="shared" si="83"/>
        <v/>
      </c>
      <c r="AM86" s="4" t="str">
        <f t="shared" si="84"/>
        <v/>
      </c>
      <c r="AN86" s="4" t="str">
        <f t="shared" si="85"/>
        <v>999:99.99</v>
      </c>
      <c r="AO86" s="4" t="str">
        <f t="shared" si="86"/>
        <v>999:99.99</v>
      </c>
      <c r="AP86" s="4" t="str">
        <f t="shared" si="87"/>
        <v>999:99.99</v>
      </c>
      <c r="AQ86" s="4" t="str">
        <f t="shared" si="88"/>
        <v>999:99.99</v>
      </c>
      <c r="AR86" s="4">
        <f t="shared" si="89"/>
        <v>0</v>
      </c>
      <c r="AS86" s="4">
        <f t="shared" si="90"/>
        <v>0</v>
      </c>
      <c r="AT86" s="4">
        <f t="shared" si="91"/>
        <v>0</v>
      </c>
      <c r="AU86" s="4">
        <f t="shared" si="92"/>
        <v>0</v>
      </c>
      <c r="AV86" s="4">
        <v>81</v>
      </c>
      <c r="AY86" s="4" t="s">
        <v>125</v>
      </c>
      <c r="AZ86" s="4" t="s">
        <v>130</v>
      </c>
      <c r="BA86" s="4">
        <v>11</v>
      </c>
    </row>
    <row r="87" spans="1:53" ht="16.5" customHeight="1" x14ac:dyDescent="0.15">
      <c r="A87" s="71" t="str">
        <f t="shared" si="70"/>
        <v/>
      </c>
      <c r="B87" s="31"/>
      <c r="C87" s="32"/>
      <c r="D87" s="32"/>
      <c r="E87" s="32"/>
      <c r="F87" s="32"/>
      <c r="G87" s="56"/>
      <c r="H87" s="44"/>
      <c r="I87" s="56"/>
      <c r="J87" s="44"/>
      <c r="K87" s="56"/>
      <c r="L87" s="44"/>
      <c r="M87" s="56"/>
      <c r="N87" s="44"/>
      <c r="O87" s="71" t="str">
        <f t="shared" si="55"/>
        <v/>
      </c>
      <c r="P87" s="75" t="str">
        <f t="shared" si="56"/>
        <v/>
      </c>
      <c r="Q87" s="75" t="str">
        <f t="shared" si="57"/>
        <v/>
      </c>
      <c r="R87" s="8"/>
      <c r="S87" s="70" t="str">
        <f t="shared" si="58"/>
        <v/>
      </c>
      <c r="T87" s="4" t="str">
        <f t="shared" si="59"/>
        <v/>
      </c>
      <c r="U87" s="4" t="str">
        <f t="shared" si="60"/>
        <v/>
      </c>
      <c r="V87" s="4" t="str">
        <f t="shared" si="61"/>
        <v/>
      </c>
      <c r="W87" s="4" t="str">
        <f t="shared" si="62"/>
        <v/>
      </c>
      <c r="X87" s="4">
        <f t="shared" si="71"/>
        <v>0</v>
      </c>
      <c r="Y87" s="4">
        <f t="shared" si="72"/>
        <v>0</v>
      </c>
      <c r="Z87" s="4" t="str">
        <f t="shared" si="73"/>
        <v/>
      </c>
      <c r="AA87" s="4" t="str">
        <f t="shared" si="74"/>
        <v/>
      </c>
      <c r="AB87" s="9">
        <f t="shared" si="75"/>
        <v>0</v>
      </c>
      <c r="AC87" s="70" t="str">
        <f t="shared" si="64"/>
        <v/>
      </c>
      <c r="AD87" s="4">
        <v>3</v>
      </c>
      <c r="AE87" s="4" t="str">
        <f t="shared" si="76"/>
        <v xml:space="preserve"> </v>
      </c>
      <c r="AF87" s="4" t="str">
        <f t="shared" si="77"/>
        <v/>
      </c>
      <c r="AG87" s="4" t="str">
        <f t="shared" si="78"/>
        <v/>
      </c>
      <c r="AH87" s="4" t="str">
        <f t="shared" si="79"/>
        <v/>
      </c>
      <c r="AI87" s="4" t="str">
        <f t="shared" si="80"/>
        <v/>
      </c>
      <c r="AJ87" s="4" t="str">
        <f t="shared" si="81"/>
        <v/>
      </c>
      <c r="AK87" s="4" t="str">
        <f t="shared" si="82"/>
        <v/>
      </c>
      <c r="AL87" s="4" t="str">
        <f t="shared" si="83"/>
        <v/>
      </c>
      <c r="AM87" s="4" t="str">
        <f t="shared" si="84"/>
        <v/>
      </c>
      <c r="AN87" s="4" t="str">
        <f t="shared" si="85"/>
        <v>999:99.99</v>
      </c>
      <c r="AO87" s="4" t="str">
        <f t="shared" si="86"/>
        <v>999:99.99</v>
      </c>
      <c r="AP87" s="4" t="str">
        <f t="shared" si="87"/>
        <v>999:99.99</v>
      </c>
      <c r="AQ87" s="4" t="str">
        <f t="shared" si="88"/>
        <v>999:99.99</v>
      </c>
      <c r="AR87" s="4">
        <f t="shared" si="89"/>
        <v>0</v>
      </c>
      <c r="AS87" s="4">
        <f t="shared" si="90"/>
        <v>0</v>
      </c>
      <c r="AT87" s="4">
        <f t="shared" si="91"/>
        <v>0</v>
      </c>
      <c r="AU87" s="4">
        <f t="shared" si="92"/>
        <v>0</v>
      </c>
      <c r="AV87" s="4">
        <v>82</v>
      </c>
      <c r="AY87" s="4" t="s">
        <v>125</v>
      </c>
      <c r="AZ87" s="4" t="s">
        <v>130</v>
      </c>
      <c r="BA87" s="4">
        <v>11</v>
      </c>
    </row>
    <row r="88" spans="1:53" ht="16.5" customHeight="1" x14ac:dyDescent="0.15">
      <c r="A88" s="71" t="str">
        <f t="shared" si="70"/>
        <v/>
      </c>
      <c r="B88" s="31"/>
      <c r="C88" s="32"/>
      <c r="D88" s="32"/>
      <c r="E88" s="32"/>
      <c r="F88" s="32"/>
      <c r="G88" s="56"/>
      <c r="H88" s="44"/>
      <c r="I88" s="56"/>
      <c r="J88" s="44"/>
      <c r="K88" s="56"/>
      <c r="L88" s="44"/>
      <c r="M88" s="56"/>
      <c r="N88" s="44"/>
      <c r="O88" s="71" t="str">
        <f t="shared" si="55"/>
        <v/>
      </c>
      <c r="P88" s="75" t="str">
        <f t="shared" si="56"/>
        <v/>
      </c>
      <c r="Q88" s="75" t="str">
        <f t="shared" si="57"/>
        <v/>
      </c>
      <c r="R88" s="8"/>
      <c r="S88" s="70" t="str">
        <f t="shared" si="58"/>
        <v/>
      </c>
      <c r="T88" s="4" t="str">
        <f t="shared" si="59"/>
        <v/>
      </c>
      <c r="U88" s="4" t="str">
        <f t="shared" si="60"/>
        <v/>
      </c>
      <c r="V88" s="4" t="str">
        <f t="shared" si="61"/>
        <v/>
      </c>
      <c r="W88" s="4" t="str">
        <f t="shared" si="62"/>
        <v/>
      </c>
      <c r="X88" s="4">
        <f t="shared" si="71"/>
        <v>0</v>
      </c>
      <c r="Y88" s="4">
        <f t="shared" si="72"/>
        <v>0</v>
      </c>
      <c r="Z88" s="4" t="str">
        <f t="shared" si="73"/>
        <v/>
      </c>
      <c r="AA88" s="4" t="str">
        <f t="shared" si="74"/>
        <v/>
      </c>
      <c r="AB88" s="9">
        <f t="shared" si="75"/>
        <v>0</v>
      </c>
      <c r="AC88" s="70" t="str">
        <f t="shared" si="64"/>
        <v/>
      </c>
      <c r="AD88" s="4">
        <v>4</v>
      </c>
      <c r="AE88" s="4" t="str">
        <f t="shared" si="76"/>
        <v xml:space="preserve"> </v>
      </c>
      <c r="AF88" s="4" t="str">
        <f t="shared" si="77"/>
        <v/>
      </c>
      <c r="AG88" s="4" t="str">
        <f t="shared" si="78"/>
        <v/>
      </c>
      <c r="AH88" s="4" t="str">
        <f t="shared" si="79"/>
        <v/>
      </c>
      <c r="AI88" s="4" t="str">
        <f t="shared" si="80"/>
        <v/>
      </c>
      <c r="AJ88" s="4" t="str">
        <f t="shared" si="81"/>
        <v/>
      </c>
      <c r="AK88" s="4" t="str">
        <f t="shared" si="82"/>
        <v/>
      </c>
      <c r="AL88" s="4" t="str">
        <f t="shared" si="83"/>
        <v/>
      </c>
      <c r="AM88" s="4" t="str">
        <f t="shared" si="84"/>
        <v/>
      </c>
      <c r="AN88" s="4" t="str">
        <f t="shared" si="85"/>
        <v>999:99.99</v>
      </c>
      <c r="AO88" s="4" t="str">
        <f t="shared" si="86"/>
        <v>999:99.99</v>
      </c>
      <c r="AP88" s="4" t="str">
        <f t="shared" si="87"/>
        <v>999:99.99</v>
      </c>
      <c r="AQ88" s="4" t="str">
        <f t="shared" si="88"/>
        <v>999:99.99</v>
      </c>
      <c r="AR88" s="4">
        <f t="shared" si="89"/>
        <v>0</v>
      </c>
      <c r="AS88" s="4">
        <f t="shared" si="90"/>
        <v>0</v>
      </c>
      <c r="AT88" s="4">
        <f t="shared" si="91"/>
        <v>0</v>
      </c>
      <c r="AU88" s="4">
        <f t="shared" si="92"/>
        <v>0</v>
      </c>
      <c r="AV88" s="4">
        <v>83</v>
      </c>
      <c r="AY88" s="4" t="s">
        <v>125</v>
      </c>
      <c r="AZ88" s="4" t="s">
        <v>130</v>
      </c>
      <c r="BA88" s="4">
        <v>11</v>
      </c>
    </row>
    <row r="89" spans="1:53" ht="16.5" customHeight="1" x14ac:dyDescent="0.15">
      <c r="A89" s="71" t="str">
        <f t="shared" si="70"/>
        <v/>
      </c>
      <c r="B89" s="31"/>
      <c r="C89" s="32"/>
      <c r="D89" s="32"/>
      <c r="E89" s="32"/>
      <c r="F89" s="32"/>
      <c r="G89" s="56"/>
      <c r="H89" s="44"/>
      <c r="I89" s="56"/>
      <c r="J89" s="44"/>
      <c r="K89" s="56"/>
      <c r="L89" s="44"/>
      <c r="M89" s="56"/>
      <c r="N89" s="44"/>
      <c r="O89" s="71" t="str">
        <f t="shared" si="55"/>
        <v/>
      </c>
      <c r="P89" s="75" t="str">
        <f t="shared" si="56"/>
        <v/>
      </c>
      <c r="Q89" s="75" t="str">
        <f t="shared" si="57"/>
        <v/>
      </c>
      <c r="R89" s="8"/>
      <c r="S89" s="70" t="str">
        <f t="shared" si="58"/>
        <v/>
      </c>
      <c r="T89" s="4" t="str">
        <f t="shared" si="59"/>
        <v/>
      </c>
      <c r="U89" s="4" t="str">
        <f t="shared" si="60"/>
        <v/>
      </c>
      <c r="V89" s="4" t="str">
        <f t="shared" si="61"/>
        <v/>
      </c>
      <c r="W89" s="4" t="str">
        <f t="shared" si="62"/>
        <v/>
      </c>
      <c r="X89" s="4">
        <f t="shared" si="71"/>
        <v>0</v>
      </c>
      <c r="Y89" s="4">
        <f t="shared" si="72"/>
        <v>0</v>
      </c>
      <c r="Z89" s="4" t="str">
        <f t="shared" si="73"/>
        <v/>
      </c>
      <c r="AA89" s="4" t="str">
        <f t="shared" si="74"/>
        <v/>
      </c>
      <c r="AB89" s="9">
        <f t="shared" si="75"/>
        <v>0</v>
      </c>
      <c r="AC89" s="70" t="str">
        <f t="shared" si="64"/>
        <v/>
      </c>
      <c r="AD89" s="4">
        <v>5</v>
      </c>
      <c r="AE89" s="4" t="str">
        <f t="shared" si="76"/>
        <v xml:space="preserve"> </v>
      </c>
      <c r="AF89" s="4" t="str">
        <f t="shared" si="77"/>
        <v/>
      </c>
      <c r="AG89" s="4" t="str">
        <f t="shared" si="78"/>
        <v/>
      </c>
      <c r="AH89" s="4" t="str">
        <f t="shared" si="79"/>
        <v/>
      </c>
      <c r="AI89" s="4" t="str">
        <f t="shared" si="80"/>
        <v/>
      </c>
      <c r="AJ89" s="4" t="str">
        <f t="shared" si="81"/>
        <v/>
      </c>
      <c r="AK89" s="4" t="str">
        <f t="shared" si="82"/>
        <v/>
      </c>
      <c r="AL89" s="4" t="str">
        <f t="shared" si="83"/>
        <v/>
      </c>
      <c r="AM89" s="4" t="str">
        <f t="shared" si="84"/>
        <v/>
      </c>
      <c r="AN89" s="4" t="str">
        <f t="shared" si="85"/>
        <v>999:99.99</v>
      </c>
      <c r="AO89" s="4" t="str">
        <f t="shared" si="86"/>
        <v>999:99.99</v>
      </c>
      <c r="AP89" s="4" t="str">
        <f t="shared" si="87"/>
        <v>999:99.99</v>
      </c>
      <c r="AQ89" s="4" t="str">
        <f t="shared" si="88"/>
        <v>999:99.99</v>
      </c>
      <c r="AR89" s="4">
        <f t="shared" si="89"/>
        <v>0</v>
      </c>
      <c r="AS89" s="4">
        <f t="shared" si="90"/>
        <v>0</v>
      </c>
      <c r="AT89" s="4">
        <f t="shared" si="91"/>
        <v>0</v>
      </c>
      <c r="AU89" s="4">
        <f t="shared" si="92"/>
        <v>0</v>
      </c>
      <c r="AV89" s="4">
        <v>84</v>
      </c>
      <c r="AY89" s="4" t="s">
        <v>125</v>
      </c>
      <c r="AZ89" s="4" t="s">
        <v>130</v>
      </c>
      <c r="BA89" s="4">
        <v>11</v>
      </c>
    </row>
    <row r="90" spans="1:53" ht="16.5" customHeight="1" x14ac:dyDescent="0.15">
      <c r="A90" s="71" t="str">
        <f t="shared" si="70"/>
        <v/>
      </c>
      <c r="B90" s="31"/>
      <c r="C90" s="32"/>
      <c r="D90" s="32"/>
      <c r="E90" s="32"/>
      <c r="F90" s="32"/>
      <c r="G90" s="56"/>
      <c r="H90" s="44"/>
      <c r="I90" s="56"/>
      <c r="J90" s="44"/>
      <c r="K90" s="56"/>
      <c r="L90" s="44"/>
      <c r="M90" s="56"/>
      <c r="N90" s="44"/>
      <c r="O90" s="71" t="str">
        <f t="shared" si="55"/>
        <v/>
      </c>
      <c r="P90" s="75" t="str">
        <f t="shared" si="56"/>
        <v/>
      </c>
      <c r="Q90" s="75" t="str">
        <f t="shared" si="57"/>
        <v/>
      </c>
      <c r="R90" s="8"/>
      <c r="S90" s="70" t="str">
        <f t="shared" si="58"/>
        <v/>
      </c>
      <c r="T90" s="4" t="str">
        <f t="shared" si="59"/>
        <v/>
      </c>
      <c r="U90" s="4" t="str">
        <f t="shared" si="60"/>
        <v/>
      </c>
      <c r="V90" s="4" t="str">
        <f t="shared" si="61"/>
        <v/>
      </c>
      <c r="W90" s="4" t="str">
        <f t="shared" si="62"/>
        <v/>
      </c>
      <c r="X90" s="4">
        <f t="shared" si="71"/>
        <v>0</v>
      </c>
      <c r="Y90" s="4">
        <f t="shared" si="72"/>
        <v>0</v>
      </c>
      <c r="Z90" s="4" t="str">
        <f t="shared" si="73"/>
        <v/>
      </c>
      <c r="AA90" s="4" t="str">
        <f t="shared" si="74"/>
        <v/>
      </c>
      <c r="AB90" s="9">
        <f t="shared" si="75"/>
        <v>0</v>
      </c>
      <c r="AC90" s="70" t="str">
        <f t="shared" si="64"/>
        <v/>
      </c>
      <c r="AD90" s="4">
        <v>6</v>
      </c>
      <c r="AE90" s="4" t="str">
        <f t="shared" si="76"/>
        <v xml:space="preserve"> </v>
      </c>
      <c r="AF90" s="4" t="str">
        <f t="shared" si="77"/>
        <v/>
      </c>
      <c r="AG90" s="4" t="str">
        <f t="shared" si="78"/>
        <v/>
      </c>
      <c r="AH90" s="4" t="str">
        <f t="shared" si="79"/>
        <v/>
      </c>
      <c r="AI90" s="4" t="str">
        <f t="shared" si="80"/>
        <v/>
      </c>
      <c r="AJ90" s="4" t="str">
        <f t="shared" si="81"/>
        <v/>
      </c>
      <c r="AK90" s="4" t="str">
        <f t="shared" si="82"/>
        <v/>
      </c>
      <c r="AL90" s="4" t="str">
        <f t="shared" si="83"/>
        <v/>
      </c>
      <c r="AM90" s="4" t="str">
        <f t="shared" si="84"/>
        <v/>
      </c>
      <c r="AN90" s="4" t="str">
        <f t="shared" si="85"/>
        <v>999:99.99</v>
      </c>
      <c r="AO90" s="4" t="str">
        <f t="shared" si="86"/>
        <v>999:99.99</v>
      </c>
      <c r="AP90" s="4" t="str">
        <f t="shared" si="87"/>
        <v>999:99.99</v>
      </c>
      <c r="AQ90" s="4" t="str">
        <f t="shared" si="88"/>
        <v>999:99.99</v>
      </c>
      <c r="AR90" s="4">
        <f t="shared" si="89"/>
        <v>0</v>
      </c>
      <c r="AS90" s="4">
        <f t="shared" si="90"/>
        <v>0</v>
      </c>
      <c r="AT90" s="4">
        <f t="shared" si="91"/>
        <v>0</v>
      </c>
      <c r="AU90" s="4">
        <f t="shared" si="92"/>
        <v>0</v>
      </c>
      <c r="AV90" s="4">
        <v>85</v>
      </c>
      <c r="AY90" s="4" t="s">
        <v>125</v>
      </c>
      <c r="AZ90" s="4" t="s">
        <v>130</v>
      </c>
      <c r="BA90" s="4">
        <v>11</v>
      </c>
    </row>
    <row r="91" spans="1:53" ht="16.5" customHeight="1" x14ac:dyDescent="0.15">
      <c r="A91" s="71" t="str">
        <f t="shared" si="70"/>
        <v/>
      </c>
      <c r="B91" s="31"/>
      <c r="C91" s="32"/>
      <c r="D91" s="32"/>
      <c r="E91" s="32"/>
      <c r="F91" s="32"/>
      <c r="G91" s="56"/>
      <c r="H91" s="44"/>
      <c r="I91" s="56"/>
      <c r="J91" s="44"/>
      <c r="K91" s="56"/>
      <c r="L91" s="44"/>
      <c r="M91" s="56"/>
      <c r="N91" s="44"/>
      <c r="O91" s="71" t="str">
        <f t="shared" si="55"/>
        <v/>
      </c>
      <c r="P91" s="75" t="str">
        <f t="shared" si="56"/>
        <v/>
      </c>
      <c r="Q91" s="75" t="str">
        <f t="shared" si="57"/>
        <v/>
      </c>
      <c r="R91" s="8"/>
      <c r="S91" s="70" t="str">
        <f t="shared" si="58"/>
        <v/>
      </c>
      <c r="T91" s="4" t="str">
        <f t="shared" si="59"/>
        <v/>
      </c>
      <c r="U91" s="4" t="str">
        <f t="shared" si="60"/>
        <v/>
      </c>
      <c r="V91" s="4" t="str">
        <f t="shared" si="61"/>
        <v/>
      </c>
      <c r="W91" s="4" t="str">
        <f t="shared" si="62"/>
        <v/>
      </c>
      <c r="X91" s="4">
        <f t="shared" si="71"/>
        <v>0</v>
      </c>
      <c r="Y91" s="4">
        <f t="shared" si="72"/>
        <v>0</v>
      </c>
      <c r="Z91" s="4" t="str">
        <f t="shared" si="73"/>
        <v/>
      </c>
      <c r="AA91" s="4" t="str">
        <f t="shared" si="74"/>
        <v/>
      </c>
      <c r="AB91" s="9">
        <f t="shared" si="75"/>
        <v>0</v>
      </c>
      <c r="AC91" s="70" t="str">
        <f t="shared" si="64"/>
        <v/>
      </c>
      <c r="AD91" s="4">
        <v>7</v>
      </c>
      <c r="AE91" s="4" t="str">
        <f t="shared" si="76"/>
        <v xml:space="preserve"> </v>
      </c>
      <c r="AF91" s="4" t="str">
        <f t="shared" si="77"/>
        <v/>
      </c>
      <c r="AG91" s="4" t="str">
        <f t="shared" si="78"/>
        <v/>
      </c>
      <c r="AH91" s="4" t="str">
        <f t="shared" si="79"/>
        <v/>
      </c>
      <c r="AI91" s="4" t="str">
        <f t="shared" si="80"/>
        <v/>
      </c>
      <c r="AJ91" s="4" t="str">
        <f t="shared" si="81"/>
        <v/>
      </c>
      <c r="AK91" s="4" t="str">
        <f t="shared" si="82"/>
        <v/>
      </c>
      <c r="AL91" s="4" t="str">
        <f t="shared" si="83"/>
        <v/>
      </c>
      <c r="AM91" s="4" t="str">
        <f t="shared" si="84"/>
        <v/>
      </c>
      <c r="AN91" s="4" t="str">
        <f t="shared" si="85"/>
        <v>999:99.99</v>
      </c>
      <c r="AO91" s="4" t="str">
        <f t="shared" si="86"/>
        <v>999:99.99</v>
      </c>
      <c r="AP91" s="4" t="str">
        <f t="shared" si="87"/>
        <v>999:99.99</v>
      </c>
      <c r="AQ91" s="4" t="str">
        <f t="shared" si="88"/>
        <v>999:99.99</v>
      </c>
      <c r="AR91" s="4">
        <f t="shared" si="89"/>
        <v>0</v>
      </c>
      <c r="AS91" s="4">
        <f t="shared" si="90"/>
        <v>0</v>
      </c>
      <c r="AT91" s="4">
        <f t="shared" si="91"/>
        <v>0</v>
      </c>
      <c r="AU91" s="4">
        <f t="shared" si="92"/>
        <v>0</v>
      </c>
      <c r="AV91" s="4">
        <v>86</v>
      </c>
      <c r="AY91" s="4" t="s">
        <v>125</v>
      </c>
      <c r="AZ91" s="4" t="s">
        <v>130</v>
      </c>
      <c r="BA91" s="4">
        <v>11</v>
      </c>
    </row>
    <row r="92" spans="1:53" ht="16.5" customHeight="1" x14ac:dyDescent="0.15">
      <c r="A92" s="71" t="str">
        <f t="shared" si="70"/>
        <v/>
      </c>
      <c r="B92" s="31"/>
      <c r="C92" s="32"/>
      <c r="D92" s="32"/>
      <c r="E92" s="32"/>
      <c r="F92" s="32"/>
      <c r="G92" s="56"/>
      <c r="H92" s="44"/>
      <c r="I92" s="56"/>
      <c r="J92" s="44"/>
      <c r="K92" s="56"/>
      <c r="L92" s="44"/>
      <c r="M92" s="56"/>
      <c r="N92" s="44"/>
      <c r="O92" s="71" t="str">
        <f t="shared" si="55"/>
        <v/>
      </c>
      <c r="P92" s="75" t="str">
        <f t="shared" si="56"/>
        <v/>
      </c>
      <c r="Q92" s="75" t="str">
        <f t="shared" si="57"/>
        <v/>
      </c>
      <c r="R92" s="8"/>
      <c r="S92" s="70" t="str">
        <f t="shared" si="58"/>
        <v/>
      </c>
      <c r="T92" s="4" t="str">
        <f t="shared" si="59"/>
        <v/>
      </c>
      <c r="U92" s="4" t="str">
        <f t="shared" si="60"/>
        <v/>
      </c>
      <c r="V92" s="4" t="str">
        <f t="shared" si="61"/>
        <v/>
      </c>
      <c r="W92" s="4" t="str">
        <f t="shared" si="62"/>
        <v/>
      </c>
      <c r="X92" s="4">
        <f t="shared" si="71"/>
        <v>0</v>
      </c>
      <c r="Y92" s="4">
        <f t="shared" si="72"/>
        <v>0</v>
      </c>
      <c r="Z92" s="4" t="str">
        <f t="shared" si="73"/>
        <v/>
      </c>
      <c r="AA92" s="4" t="str">
        <f t="shared" si="74"/>
        <v/>
      </c>
      <c r="AB92" s="9">
        <f t="shared" si="75"/>
        <v>0</v>
      </c>
      <c r="AC92" s="70" t="str">
        <f t="shared" si="64"/>
        <v/>
      </c>
      <c r="AD92" s="4">
        <v>8</v>
      </c>
      <c r="AE92" s="4" t="str">
        <f t="shared" si="76"/>
        <v xml:space="preserve"> </v>
      </c>
      <c r="AF92" s="4" t="str">
        <f t="shared" si="77"/>
        <v/>
      </c>
      <c r="AG92" s="4" t="str">
        <f t="shared" si="78"/>
        <v/>
      </c>
      <c r="AH92" s="4" t="str">
        <f t="shared" si="79"/>
        <v/>
      </c>
      <c r="AI92" s="4" t="str">
        <f t="shared" si="80"/>
        <v/>
      </c>
      <c r="AJ92" s="4" t="str">
        <f t="shared" si="81"/>
        <v/>
      </c>
      <c r="AK92" s="4" t="str">
        <f t="shared" si="82"/>
        <v/>
      </c>
      <c r="AL92" s="4" t="str">
        <f t="shared" si="83"/>
        <v/>
      </c>
      <c r="AM92" s="4" t="str">
        <f t="shared" si="84"/>
        <v/>
      </c>
      <c r="AN92" s="4" t="str">
        <f t="shared" si="85"/>
        <v>999:99.99</v>
      </c>
      <c r="AO92" s="4" t="str">
        <f t="shared" si="86"/>
        <v>999:99.99</v>
      </c>
      <c r="AP92" s="4" t="str">
        <f t="shared" si="87"/>
        <v>999:99.99</v>
      </c>
      <c r="AQ92" s="4" t="str">
        <f t="shared" si="88"/>
        <v>999:99.99</v>
      </c>
      <c r="AR92" s="4">
        <f t="shared" si="89"/>
        <v>0</v>
      </c>
      <c r="AS92" s="4">
        <f t="shared" si="90"/>
        <v>0</v>
      </c>
      <c r="AT92" s="4">
        <f t="shared" si="91"/>
        <v>0</v>
      </c>
      <c r="AU92" s="4">
        <f t="shared" si="92"/>
        <v>0</v>
      </c>
      <c r="AV92" s="4">
        <v>87</v>
      </c>
      <c r="AY92" s="4" t="s">
        <v>125</v>
      </c>
      <c r="AZ92" s="4" t="s">
        <v>130</v>
      </c>
      <c r="BA92" s="4">
        <v>11</v>
      </c>
    </row>
    <row r="93" spans="1:53" ht="16.5" customHeight="1" x14ac:dyDescent="0.15">
      <c r="A93" s="71" t="str">
        <f t="shared" si="70"/>
        <v/>
      </c>
      <c r="B93" s="31"/>
      <c r="C93" s="32"/>
      <c r="D93" s="32"/>
      <c r="E93" s="32"/>
      <c r="F93" s="32"/>
      <c r="G93" s="56"/>
      <c r="H93" s="44"/>
      <c r="I93" s="56"/>
      <c r="J93" s="44"/>
      <c r="K93" s="56"/>
      <c r="L93" s="44"/>
      <c r="M93" s="56"/>
      <c r="N93" s="44"/>
      <c r="O93" s="71" t="str">
        <f t="shared" si="55"/>
        <v/>
      </c>
      <c r="P93" s="75" t="str">
        <f t="shared" si="56"/>
        <v/>
      </c>
      <c r="Q93" s="75" t="str">
        <f t="shared" si="57"/>
        <v/>
      </c>
      <c r="R93" s="8"/>
      <c r="S93" s="70" t="str">
        <f t="shared" si="58"/>
        <v/>
      </c>
      <c r="T93" s="4" t="str">
        <f t="shared" si="59"/>
        <v/>
      </c>
      <c r="U93" s="4" t="str">
        <f t="shared" si="60"/>
        <v/>
      </c>
      <c r="V93" s="4" t="str">
        <f t="shared" si="61"/>
        <v/>
      </c>
      <c r="W93" s="4" t="str">
        <f t="shared" si="62"/>
        <v/>
      </c>
      <c r="X93" s="4">
        <f t="shared" si="71"/>
        <v>0</v>
      </c>
      <c r="Y93" s="4">
        <f t="shared" si="72"/>
        <v>0</v>
      </c>
      <c r="Z93" s="4" t="str">
        <f t="shared" si="73"/>
        <v/>
      </c>
      <c r="AA93" s="4" t="str">
        <f t="shared" si="74"/>
        <v/>
      </c>
      <c r="AB93" s="9">
        <f t="shared" si="75"/>
        <v>0</v>
      </c>
      <c r="AC93" s="70" t="str">
        <f t="shared" si="64"/>
        <v/>
      </c>
      <c r="AD93" s="4">
        <v>9</v>
      </c>
      <c r="AE93" s="4" t="str">
        <f t="shared" si="76"/>
        <v xml:space="preserve"> </v>
      </c>
      <c r="AF93" s="4" t="str">
        <f t="shared" si="77"/>
        <v/>
      </c>
      <c r="AG93" s="4" t="str">
        <f t="shared" si="78"/>
        <v/>
      </c>
      <c r="AH93" s="4" t="str">
        <f t="shared" si="79"/>
        <v/>
      </c>
      <c r="AI93" s="4" t="str">
        <f t="shared" si="80"/>
        <v/>
      </c>
      <c r="AJ93" s="4" t="str">
        <f t="shared" si="81"/>
        <v/>
      </c>
      <c r="AK93" s="4" t="str">
        <f t="shared" si="82"/>
        <v/>
      </c>
      <c r="AL93" s="4" t="str">
        <f t="shared" si="83"/>
        <v/>
      </c>
      <c r="AM93" s="4" t="str">
        <f t="shared" si="84"/>
        <v/>
      </c>
      <c r="AN93" s="4" t="str">
        <f t="shared" si="85"/>
        <v>999:99.99</v>
      </c>
      <c r="AO93" s="4" t="str">
        <f t="shared" si="86"/>
        <v>999:99.99</v>
      </c>
      <c r="AP93" s="4" t="str">
        <f t="shared" si="87"/>
        <v>999:99.99</v>
      </c>
      <c r="AQ93" s="4" t="str">
        <f t="shared" si="88"/>
        <v>999:99.99</v>
      </c>
      <c r="AR93" s="4">
        <f t="shared" si="89"/>
        <v>0</v>
      </c>
      <c r="AS93" s="4">
        <f t="shared" si="90"/>
        <v>0</v>
      </c>
      <c r="AT93" s="4">
        <f t="shared" si="91"/>
        <v>0</v>
      </c>
      <c r="AU93" s="4">
        <f t="shared" si="92"/>
        <v>0</v>
      </c>
      <c r="AV93" s="4">
        <v>88</v>
      </c>
      <c r="AY93" s="4" t="s">
        <v>125</v>
      </c>
      <c r="AZ93" s="4" t="s">
        <v>130</v>
      </c>
      <c r="BA93" s="4">
        <v>11</v>
      </c>
    </row>
    <row r="94" spans="1:53" ht="16.5" customHeight="1" x14ac:dyDescent="0.15">
      <c r="A94" s="71" t="str">
        <f t="shared" si="70"/>
        <v/>
      </c>
      <c r="B94" s="31"/>
      <c r="C94" s="32"/>
      <c r="D94" s="32"/>
      <c r="E94" s="32"/>
      <c r="F94" s="32"/>
      <c r="G94" s="56"/>
      <c r="H94" s="44"/>
      <c r="I94" s="56"/>
      <c r="J94" s="44"/>
      <c r="K94" s="56"/>
      <c r="L94" s="44"/>
      <c r="M94" s="56"/>
      <c r="N94" s="44"/>
      <c r="O94" s="71" t="str">
        <f t="shared" si="55"/>
        <v/>
      </c>
      <c r="P94" s="75" t="str">
        <f t="shared" si="56"/>
        <v/>
      </c>
      <c r="Q94" s="75" t="str">
        <f t="shared" si="57"/>
        <v/>
      </c>
      <c r="R94" s="8"/>
      <c r="S94" s="70" t="str">
        <f t="shared" si="58"/>
        <v/>
      </c>
      <c r="T94" s="4" t="str">
        <f t="shared" si="59"/>
        <v/>
      </c>
      <c r="U94" s="4" t="str">
        <f t="shared" si="60"/>
        <v/>
      </c>
      <c r="V94" s="4" t="str">
        <f t="shared" si="61"/>
        <v/>
      </c>
      <c r="W94" s="4" t="str">
        <f t="shared" si="62"/>
        <v/>
      </c>
      <c r="X94" s="4">
        <f t="shared" si="71"/>
        <v>0</v>
      </c>
      <c r="Y94" s="4">
        <f t="shared" si="72"/>
        <v>0</v>
      </c>
      <c r="Z94" s="4" t="str">
        <f t="shared" si="73"/>
        <v/>
      </c>
      <c r="AA94" s="4" t="str">
        <f t="shared" si="74"/>
        <v/>
      </c>
      <c r="AB94" s="9">
        <f t="shared" si="75"/>
        <v>0</v>
      </c>
      <c r="AC94" s="70" t="str">
        <f t="shared" si="64"/>
        <v/>
      </c>
      <c r="AD94" s="4">
        <v>10</v>
      </c>
      <c r="AE94" s="4" t="str">
        <f t="shared" si="76"/>
        <v xml:space="preserve"> </v>
      </c>
      <c r="AF94" s="4" t="str">
        <f t="shared" si="77"/>
        <v/>
      </c>
      <c r="AG94" s="4" t="str">
        <f t="shared" si="78"/>
        <v/>
      </c>
      <c r="AH94" s="4" t="str">
        <f t="shared" si="79"/>
        <v/>
      </c>
      <c r="AI94" s="4" t="str">
        <f t="shared" si="80"/>
        <v/>
      </c>
      <c r="AJ94" s="4" t="str">
        <f t="shared" si="81"/>
        <v/>
      </c>
      <c r="AK94" s="4" t="str">
        <f t="shared" si="82"/>
        <v/>
      </c>
      <c r="AL94" s="4" t="str">
        <f t="shared" si="83"/>
        <v/>
      </c>
      <c r="AM94" s="4" t="str">
        <f t="shared" si="84"/>
        <v/>
      </c>
      <c r="AN94" s="4" t="str">
        <f t="shared" si="85"/>
        <v>999:99.99</v>
      </c>
      <c r="AO94" s="4" t="str">
        <f t="shared" si="86"/>
        <v>999:99.99</v>
      </c>
      <c r="AP94" s="4" t="str">
        <f t="shared" si="87"/>
        <v>999:99.99</v>
      </c>
      <c r="AQ94" s="4" t="str">
        <f t="shared" si="88"/>
        <v>999:99.99</v>
      </c>
      <c r="AR94" s="4">
        <f t="shared" si="89"/>
        <v>0</v>
      </c>
      <c r="AS94" s="4">
        <f t="shared" si="90"/>
        <v>0</v>
      </c>
      <c r="AT94" s="4">
        <f t="shared" si="91"/>
        <v>0</v>
      </c>
      <c r="AU94" s="4">
        <f t="shared" si="92"/>
        <v>0</v>
      </c>
      <c r="AV94" s="4">
        <v>89</v>
      </c>
      <c r="AY94" s="4" t="s">
        <v>125</v>
      </c>
      <c r="AZ94" s="4" t="s">
        <v>130</v>
      </c>
      <c r="BA94" s="4">
        <v>11</v>
      </c>
    </row>
    <row r="95" spans="1:53" ht="16.5" customHeight="1" x14ac:dyDescent="0.15">
      <c r="A95" s="71" t="str">
        <f t="shared" si="70"/>
        <v/>
      </c>
      <c r="B95" s="31"/>
      <c r="C95" s="32"/>
      <c r="D95" s="32"/>
      <c r="E95" s="32"/>
      <c r="F95" s="32"/>
      <c r="G95" s="56"/>
      <c r="H95" s="44"/>
      <c r="I95" s="56"/>
      <c r="J95" s="44"/>
      <c r="K95" s="56"/>
      <c r="L95" s="44"/>
      <c r="M95" s="56"/>
      <c r="N95" s="44"/>
      <c r="O95" s="71" t="str">
        <f t="shared" si="55"/>
        <v/>
      </c>
      <c r="P95" s="75" t="str">
        <f t="shared" si="56"/>
        <v/>
      </c>
      <c r="Q95" s="75" t="str">
        <f t="shared" si="57"/>
        <v/>
      </c>
      <c r="R95" s="8"/>
      <c r="S95" s="70" t="str">
        <f t="shared" si="58"/>
        <v/>
      </c>
      <c r="T95" s="4" t="str">
        <f t="shared" si="59"/>
        <v/>
      </c>
      <c r="U95" s="4" t="str">
        <f t="shared" si="60"/>
        <v/>
      </c>
      <c r="V95" s="4" t="str">
        <f t="shared" si="61"/>
        <v/>
      </c>
      <c r="W95" s="4" t="str">
        <f t="shared" si="62"/>
        <v/>
      </c>
      <c r="X95" s="4">
        <f t="shared" si="71"/>
        <v>0</v>
      </c>
      <c r="Y95" s="4">
        <f t="shared" si="72"/>
        <v>0</v>
      </c>
      <c r="Z95" s="4" t="str">
        <f t="shared" si="73"/>
        <v/>
      </c>
      <c r="AA95" s="4" t="str">
        <f t="shared" si="74"/>
        <v/>
      </c>
      <c r="AB95" s="9">
        <f t="shared" si="75"/>
        <v>0</v>
      </c>
      <c r="AC95" s="70" t="str">
        <f t="shared" si="64"/>
        <v/>
      </c>
      <c r="AD95" s="4">
        <v>11</v>
      </c>
      <c r="AE95" s="4" t="str">
        <f t="shared" si="76"/>
        <v xml:space="preserve"> </v>
      </c>
      <c r="AF95" s="4" t="str">
        <f t="shared" si="77"/>
        <v/>
      </c>
      <c r="AG95" s="4" t="str">
        <f t="shared" si="78"/>
        <v/>
      </c>
      <c r="AH95" s="4" t="str">
        <f t="shared" si="79"/>
        <v/>
      </c>
      <c r="AI95" s="4" t="str">
        <f t="shared" si="80"/>
        <v/>
      </c>
      <c r="AJ95" s="4" t="str">
        <f t="shared" si="81"/>
        <v/>
      </c>
      <c r="AK95" s="4" t="str">
        <f t="shared" si="82"/>
        <v/>
      </c>
      <c r="AL95" s="4" t="str">
        <f t="shared" si="83"/>
        <v/>
      </c>
      <c r="AM95" s="4" t="str">
        <f t="shared" si="84"/>
        <v/>
      </c>
      <c r="AN95" s="4" t="str">
        <f t="shared" si="85"/>
        <v>999:99.99</v>
      </c>
      <c r="AO95" s="4" t="str">
        <f t="shared" si="86"/>
        <v>999:99.99</v>
      </c>
      <c r="AP95" s="4" t="str">
        <f t="shared" si="87"/>
        <v>999:99.99</v>
      </c>
      <c r="AQ95" s="4" t="str">
        <f t="shared" si="88"/>
        <v>999:99.99</v>
      </c>
      <c r="AR95" s="4">
        <f t="shared" si="89"/>
        <v>0</v>
      </c>
      <c r="AS95" s="4">
        <f t="shared" si="90"/>
        <v>0</v>
      </c>
      <c r="AT95" s="4">
        <f t="shared" si="91"/>
        <v>0</v>
      </c>
      <c r="AU95" s="4">
        <f t="shared" si="92"/>
        <v>0</v>
      </c>
      <c r="AV95" s="4">
        <v>90</v>
      </c>
      <c r="AY95" s="4" t="s">
        <v>125</v>
      </c>
      <c r="AZ95" s="4" t="s">
        <v>130</v>
      </c>
      <c r="BA95" s="4">
        <v>11</v>
      </c>
    </row>
    <row r="96" spans="1:53" ht="16.5" customHeight="1" x14ac:dyDescent="0.15">
      <c r="A96" s="71" t="str">
        <f t="shared" si="70"/>
        <v/>
      </c>
      <c r="B96" s="31"/>
      <c r="C96" s="32"/>
      <c r="D96" s="32"/>
      <c r="E96" s="32"/>
      <c r="F96" s="32"/>
      <c r="G96" s="56"/>
      <c r="H96" s="44"/>
      <c r="I96" s="56"/>
      <c r="J96" s="44"/>
      <c r="K96" s="56"/>
      <c r="L96" s="44"/>
      <c r="M96" s="56"/>
      <c r="N96" s="44"/>
      <c r="O96" s="71" t="str">
        <f t="shared" si="55"/>
        <v/>
      </c>
      <c r="P96" s="75" t="str">
        <f t="shared" si="56"/>
        <v/>
      </c>
      <c r="Q96" s="75" t="str">
        <f t="shared" si="57"/>
        <v/>
      </c>
      <c r="R96" s="8"/>
      <c r="S96" s="70" t="str">
        <f t="shared" si="58"/>
        <v/>
      </c>
      <c r="T96" s="4" t="str">
        <f t="shared" si="59"/>
        <v/>
      </c>
      <c r="U96" s="4" t="str">
        <f t="shared" si="60"/>
        <v/>
      </c>
      <c r="V96" s="4" t="str">
        <f t="shared" si="61"/>
        <v/>
      </c>
      <c r="W96" s="4" t="str">
        <f t="shared" si="62"/>
        <v/>
      </c>
      <c r="X96" s="4">
        <f t="shared" si="71"/>
        <v>0</v>
      </c>
      <c r="Y96" s="4">
        <f t="shared" si="72"/>
        <v>0</v>
      </c>
      <c r="Z96" s="4" t="str">
        <f t="shared" si="73"/>
        <v/>
      </c>
      <c r="AA96" s="4" t="str">
        <f t="shared" si="74"/>
        <v/>
      </c>
      <c r="AB96" s="9">
        <f t="shared" si="75"/>
        <v>0</v>
      </c>
      <c r="AC96" s="70" t="str">
        <f t="shared" si="64"/>
        <v/>
      </c>
      <c r="AD96" s="4">
        <v>12</v>
      </c>
      <c r="AE96" s="4" t="str">
        <f t="shared" si="76"/>
        <v xml:space="preserve"> </v>
      </c>
      <c r="AF96" s="4" t="str">
        <f t="shared" si="77"/>
        <v/>
      </c>
      <c r="AG96" s="4" t="str">
        <f t="shared" si="78"/>
        <v/>
      </c>
      <c r="AH96" s="4" t="str">
        <f t="shared" si="79"/>
        <v/>
      </c>
      <c r="AI96" s="4" t="str">
        <f t="shared" si="80"/>
        <v/>
      </c>
      <c r="AJ96" s="4" t="str">
        <f t="shared" si="81"/>
        <v/>
      </c>
      <c r="AK96" s="4" t="str">
        <f t="shared" si="82"/>
        <v/>
      </c>
      <c r="AL96" s="4" t="str">
        <f t="shared" si="83"/>
        <v/>
      </c>
      <c r="AM96" s="4" t="str">
        <f t="shared" si="84"/>
        <v/>
      </c>
      <c r="AN96" s="4" t="str">
        <f t="shared" si="85"/>
        <v>999:99.99</v>
      </c>
      <c r="AO96" s="4" t="str">
        <f t="shared" si="86"/>
        <v>999:99.99</v>
      </c>
      <c r="AP96" s="4" t="str">
        <f t="shared" si="87"/>
        <v>999:99.99</v>
      </c>
      <c r="AQ96" s="4" t="str">
        <f t="shared" si="88"/>
        <v>999:99.99</v>
      </c>
      <c r="AR96" s="4">
        <f t="shared" si="89"/>
        <v>0</v>
      </c>
      <c r="AS96" s="4">
        <f t="shared" si="90"/>
        <v>0</v>
      </c>
      <c r="AT96" s="4">
        <f t="shared" si="91"/>
        <v>0</v>
      </c>
      <c r="AU96" s="4">
        <f t="shared" si="92"/>
        <v>0</v>
      </c>
      <c r="AV96" s="4">
        <v>91</v>
      </c>
      <c r="AY96" s="4" t="s">
        <v>125</v>
      </c>
      <c r="AZ96" s="4" t="s">
        <v>130</v>
      </c>
      <c r="BA96" s="4">
        <v>11</v>
      </c>
    </row>
    <row r="97" spans="1:53" ht="16.5" customHeight="1" x14ac:dyDescent="0.15">
      <c r="A97" s="71" t="str">
        <f t="shared" si="70"/>
        <v/>
      </c>
      <c r="B97" s="31"/>
      <c r="C97" s="32"/>
      <c r="D97" s="32"/>
      <c r="E97" s="32"/>
      <c r="F97" s="32"/>
      <c r="G97" s="56"/>
      <c r="H97" s="44"/>
      <c r="I97" s="56"/>
      <c r="J97" s="44"/>
      <c r="K97" s="56"/>
      <c r="L97" s="44"/>
      <c r="M97" s="56"/>
      <c r="N97" s="44"/>
      <c r="O97" s="71" t="str">
        <f t="shared" si="55"/>
        <v/>
      </c>
      <c r="P97" s="75" t="str">
        <f t="shared" si="56"/>
        <v/>
      </c>
      <c r="Q97" s="75" t="str">
        <f t="shared" si="57"/>
        <v/>
      </c>
      <c r="R97" s="8"/>
      <c r="S97" s="70" t="str">
        <f t="shared" si="58"/>
        <v/>
      </c>
      <c r="T97" s="4" t="str">
        <f t="shared" si="59"/>
        <v/>
      </c>
      <c r="U97" s="4" t="str">
        <f t="shared" si="60"/>
        <v/>
      </c>
      <c r="V97" s="4" t="str">
        <f t="shared" si="61"/>
        <v/>
      </c>
      <c r="W97" s="4" t="str">
        <f t="shared" si="62"/>
        <v/>
      </c>
      <c r="X97" s="4">
        <f t="shared" si="71"/>
        <v>0</v>
      </c>
      <c r="Y97" s="4">
        <f t="shared" si="72"/>
        <v>0</v>
      </c>
      <c r="Z97" s="4" t="str">
        <f t="shared" si="73"/>
        <v/>
      </c>
      <c r="AA97" s="4" t="str">
        <f t="shared" si="74"/>
        <v/>
      </c>
      <c r="AB97" s="9">
        <f t="shared" si="75"/>
        <v>0</v>
      </c>
      <c r="AC97" s="70" t="str">
        <f t="shared" si="64"/>
        <v/>
      </c>
      <c r="AD97" s="4">
        <v>13</v>
      </c>
      <c r="AE97" s="4" t="str">
        <f t="shared" si="76"/>
        <v xml:space="preserve"> </v>
      </c>
      <c r="AF97" s="4" t="str">
        <f t="shared" si="77"/>
        <v/>
      </c>
      <c r="AG97" s="4" t="str">
        <f t="shared" si="78"/>
        <v/>
      </c>
      <c r="AH97" s="4" t="str">
        <f t="shared" si="79"/>
        <v/>
      </c>
      <c r="AI97" s="4" t="str">
        <f t="shared" si="80"/>
        <v/>
      </c>
      <c r="AJ97" s="4" t="str">
        <f t="shared" si="81"/>
        <v/>
      </c>
      <c r="AK97" s="4" t="str">
        <f t="shared" si="82"/>
        <v/>
      </c>
      <c r="AL97" s="4" t="str">
        <f t="shared" si="83"/>
        <v/>
      </c>
      <c r="AM97" s="4" t="str">
        <f t="shared" si="84"/>
        <v/>
      </c>
      <c r="AN97" s="4" t="str">
        <f t="shared" si="85"/>
        <v>999:99.99</v>
      </c>
      <c r="AO97" s="4" t="str">
        <f t="shared" si="86"/>
        <v>999:99.99</v>
      </c>
      <c r="AP97" s="4" t="str">
        <f t="shared" si="87"/>
        <v>999:99.99</v>
      </c>
      <c r="AQ97" s="4" t="str">
        <f t="shared" si="88"/>
        <v>999:99.99</v>
      </c>
      <c r="AR97" s="4">
        <f t="shared" si="89"/>
        <v>0</v>
      </c>
      <c r="AS97" s="4">
        <f t="shared" si="90"/>
        <v>0</v>
      </c>
      <c r="AT97" s="4">
        <f t="shared" si="91"/>
        <v>0</v>
      </c>
      <c r="AU97" s="4">
        <f t="shared" si="92"/>
        <v>0</v>
      </c>
      <c r="AV97" s="4">
        <v>92</v>
      </c>
      <c r="AY97" s="4" t="s">
        <v>125</v>
      </c>
      <c r="AZ97" s="4" t="s">
        <v>130</v>
      </c>
      <c r="BA97" s="4">
        <v>11</v>
      </c>
    </row>
    <row r="98" spans="1:53" ht="16.5" customHeight="1" x14ac:dyDescent="0.15">
      <c r="A98" s="71" t="str">
        <f t="shared" si="70"/>
        <v/>
      </c>
      <c r="B98" s="31"/>
      <c r="C98" s="32"/>
      <c r="D98" s="32"/>
      <c r="E98" s="32"/>
      <c r="F98" s="32"/>
      <c r="G98" s="56"/>
      <c r="H98" s="44"/>
      <c r="I98" s="56"/>
      <c r="J98" s="44"/>
      <c r="K98" s="56"/>
      <c r="L98" s="44"/>
      <c r="M98" s="56"/>
      <c r="N98" s="44"/>
      <c r="O98" s="71" t="str">
        <f t="shared" si="55"/>
        <v/>
      </c>
      <c r="P98" s="75" t="str">
        <f t="shared" si="56"/>
        <v/>
      </c>
      <c r="Q98" s="75" t="str">
        <f t="shared" si="57"/>
        <v/>
      </c>
      <c r="R98" s="8"/>
      <c r="S98" s="70" t="str">
        <f t="shared" si="58"/>
        <v/>
      </c>
      <c r="T98" s="4" t="str">
        <f t="shared" si="59"/>
        <v/>
      </c>
      <c r="U98" s="4" t="str">
        <f t="shared" si="60"/>
        <v/>
      </c>
      <c r="V98" s="4" t="str">
        <f t="shared" si="61"/>
        <v/>
      </c>
      <c r="W98" s="4" t="str">
        <f t="shared" si="62"/>
        <v/>
      </c>
      <c r="X98" s="4">
        <f t="shared" si="71"/>
        <v>0</v>
      </c>
      <c r="Y98" s="4">
        <f t="shared" si="72"/>
        <v>0</v>
      </c>
      <c r="Z98" s="4" t="str">
        <f t="shared" si="73"/>
        <v/>
      </c>
      <c r="AA98" s="4" t="str">
        <f t="shared" si="74"/>
        <v/>
      </c>
      <c r="AB98" s="9">
        <f t="shared" si="75"/>
        <v>0</v>
      </c>
      <c r="AC98" s="70" t="str">
        <f t="shared" si="64"/>
        <v/>
      </c>
      <c r="AD98" s="4">
        <v>14</v>
      </c>
      <c r="AE98" s="4" t="str">
        <f t="shared" si="76"/>
        <v xml:space="preserve"> </v>
      </c>
      <c r="AF98" s="4" t="str">
        <f t="shared" si="77"/>
        <v/>
      </c>
      <c r="AG98" s="4" t="str">
        <f t="shared" si="78"/>
        <v/>
      </c>
      <c r="AH98" s="4" t="str">
        <f t="shared" si="79"/>
        <v/>
      </c>
      <c r="AI98" s="4" t="str">
        <f t="shared" si="80"/>
        <v/>
      </c>
      <c r="AJ98" s="4" t="str">
        <f t="shared" si="81"/>
        <v/>
      </c>
      <c r="AK98" s="4" t="str">
        <f t="shared" si="82"/>
        <v/>
      </c>
      <c r="AL98" s="4" t="str">
        <f t="shared" si="83"/>
        <v/>
      </c>
      <c r="AM98" s="4" t="str">
        <f t="shared" si="84"/>
        <v/>
      </c>
      <c r="AN98" s="4" t="str">
        <f t="shared" si="85"/>
        <v>999:99.99</v>
      </c>
      <c r="AO98" s="4" t="str">
        <f t="shared" si="86"/>
        <v>999:99.99</v>
      </c>
      <c r="AP98" s="4" t="str">
        <f t="shared" si="87"/>
        <v>999:99.99</v>
      </c>
      <c r="AQ98" s="4" t="str">
        <f t="shared" si="88"/>
        <v>999:99.99</v>
      </c>
      <c r="AR98" s="4">
        <f t="shared" si="89"/>
        <v>0</v>
      </c>
      <c r="AS98" s="4">
        <f t="shared" si="90"/>
        <v>0</v>
      </c>
      <c r="AT98" s="4">
        <f t="shared" si="91"/>
        <v>0</v>
      </c>
      <c r="AU98" s="4">
        <f t="shared" si="92"/>
        <v>0</v>
      </c>
      <c r="AV98" s="4">
        <v>93</v>
      </c>
      <c r="AY98" s="4" t="s">
        <v>125</v>
      </c>
      <c r="AZ98" s="4" t="s">
        <v>130</v>
      </c>
      <c r="BA98" s="4">
        <v>11</v>
      </c>
    </row>
    <row r="99" spans="1:53" ht="16.5" customHeight="1" x14ac:dyDescent="0.15">
      <c r="A99" s="71" t="str">
        <f t="shared" si="70"/>
        <v/>
      </c>
      <c r="B99" s="31"/>
      <c r="C99" s="32"/>
      <c r="D99" s="32"/>
      <c r="E99" s="32"/>
      <c r="F99" s="32"/>
      <c r="G99" s="56"/>
      <c r="H99" s="44"/>
      <c r="I99" s="56"/>
      <c r="J99" s="44"/>
      <c r="K99" s="56"/>
      <c r="L99" s="44"/>
      <c r="M99" s="56"/>
      <c r="N99" s="44"/>
      <c r="O99" s="71" t="str">
        <f t="shared" si="55"/>
        <v/>
      </c>
      <c r="P99" s="75" t="str">
        <f t="shared" si="56"/>
        <v/>
      </c>
      <c r="Q99" s="75" t="str">
        <f t="shared" si="57"/>
        <v/>
      </c>
      <c r="R99" s="8"/>
      <c r="S99" s="70" t="str">
        <f t="shared" si="58"/>
        <v/>
      </c>
      <c r="T99" s="4" t="str">
        <f t="shared" si="59"/>
        <v/>
      </c>
      <c r="U99" s="4" t="str">
        <f t="shared" si="60"/>
        <v/>
      </c>
      <c r="V99" s="4" t="str">
        <f t="shared" si="61"/>
        <v/>
      </c>
      <c r="W99" s="4" t="str">
        <f t="shared" si="62"/>
        <v/>
      </c>
      <c r="X99" s="4">
        <f t="shared" si="71"/>
        <v>0</v>
      </c>
      <c r="Y99" s="4">
        <f t="shared" si="72"/>
        <v>0</v>
      </c>
      <c r="Z99" s="4" t="str">
        <f t="shared" si="73"/>
        <v/>
      </c>
      <c r="AA99" s="4" t="str">
        <f t="shared" si="74"/>
        <v/>
      </c>
      <c r="AB99" s="9">
        <f t="shared" si="75"/>
        <v>0</v>
      </c>
      <c r="AC99" s="70" t="str">
        <f t="shared" si="64"/>
        <v/>
      </c>
      <c r="AD99" s="4">
        <v>15</v>
      </c>
      <c r="AE99" s="4" t="str">
        <f t="shared" si="76"/>
        <v xml:space="preserve"> </v>
      </c>
      <c r="AF99" s="4" t="str">
        <f t="shared" si="77"/>
        <v/>
      </c>
      <c r="AG99" s="4" t="str">
        <f t="shared" si="78"/>
        <v/>
      </c>
      <c r="AH99" s="4" t="str">
        <f t="shared" si="79"/>
        <v/>
      </c>
      <c r="AI99" s="4" t="str">
        <f t="shared" si="80"/>
        <v/>
      </c>
      <c r="AJ99" s="4" t="str">
        <f t="shared" si="81"/>
        <v/>
      </c>
      <c r="AK99" s="4" t="str">
        <f t="shared" si="82"/>
        <v/>
      </c>
      <c r="AL99" s="4" t="str">
        <f t="shared" si="83"/>
        <v/>
      </c>
      <c r="AM99" s="4" t="str">
        <f t="shared" si="84"/>
        <v/>
      </c>
      <c r="AN99" s="4" t="str">
        <f t="shared" si="85"/>
        <v>999:99.99</v>
      </c>
      <c r="AO99" s="4" t="str">
        <f t="shared" si="86"/>
        <v>999:99.99</v>
      </c>
      <c r="AP99" s="4" t="str">
        <f t="shared" si="87"/>
        <v>999:99.99</v>
      </c>
      <c r="AQ99" s="4" t="str">
        <f t="shared" si="88"/>
        <v>999:99.99</v>
      </c>
      <c r="AR99" s="4">
        <f t="shared" si="89"/>
        <v>0</v>
      </c>
      <c r="AS99" s="4">
        <f t="shared" si="90"/>
        <v>0</v>
      </c>
      <c r="AT99" s="4">
        <f t="shared" si="91"/>
        <v>0</v>
      </c>
      <c r="AU99" s="4">
        <f t="shared" si="92"/>
        <v>0</v>
      </c>
      <c r="AV99" s="4">
        <v>94</v>
      </c>
      <c r="AY99" s="4" t="s">
        <v>125</v>
      </c>
      <c r="AZ99" s="4" t="s">
        <v>130</v>
      </c>
      <c r="BA99" s="4">
        <v>11</v>
      </c>
    </row>
    <row r="100" spans="1:53" ht="16.5" customHeight="1" x14ac:dyDescent="0.15">
      <c r="A100" s="71" t="str">
        <f t="shared" si="70"/>
        <v/>
      </c>
      <c r="B100" s="31"/>
      <c r="C100" s="32"/>
      <c r="D100" s="32"/>
      <c r="E100" s="32"/>
      <c r="F100" s="32"/>
      <c r="G100" s="56"/>
      <c r="H100" s="44"/>
      <c r="I100" s="56"/>
      <c r="J100" s="44"/>
      <c r="K100" s="56"/>
      <c r="L100" s="44"/>
      <c r="M100" s="56"/>
      <c r="N100" s="44"/>
      <c r="O100" s="71" t="str">
        <f t="shared" si="55"/>
        <v/>
      </c>
      <c r="P100" s="75" t="str">
        <f t="shared" si="56"/>
        <v/>
      </c>
      <c r="Q100" s="75" t="str">
        <f t="shared" si="57"/>
        <v/>
      </c>
      <c r="R100" s="8"/>
      <c r="S100" s="70" t="str">
        <f t="shared" si="58"/>
        <v/>
      </c>
      <c r="T100" s="4" t="str">
        <f t="shared" si="59"/>
        <v/>
      </c>
      <c r="U100" s="4" t="str">
        <f t="shared" si="60"/>
        <v/>
      </c>
      <c r="V100" s="4" t="str">
        <f t="shared" si="61"/>
        <v/>
      </c>
      <c r="W100" s="4" t="str">
        <f t="shared" si="62"/>
        <v/>
      </c>
      <c r="X100" s="4">
        <f t="shared" si="71"/>
        <v>0</v>
      </c>
      <c r="Y100" s="4">
        <f t="shared" si="72"/>
        <v>0</v>
      </c>
      <c r="Z100" s="4" t="str">
        <f t="shared" si="73"/>
        <v/>
      </c>
      <c r="AA100" s="4" t="str">
        <f t="shared" si="74"/>
        <v/>
      </c>
      <c r="AB100" s="9">
        <f t="shared" si="75"/>
        <v>0</v>
      </c>
      <c r="AC100" s="70" t="str">
        <f t="shared" si="64"/>
        <v/>
      </c>
      <c r="AD100" s="4">
        <v>16</v>
      </c>
      <c r="AE100" s="4" t="str">
        <f t="shared" si="76"/>
        <v xml:space="preserve"> </v>
      </c>
      <c r="AF100" s="4" t="str">
        <f t="shared" si="77"/>
        <v/>
      </c>
      <c r="AG100" s="4" t="str">
        <f t="shared" si="78"/>
        <v/>
      </c>
      <c r="AH100" s="4" t="str">
        <f t="shared" si="79"/>
        <v/>
      </c>
      <c r="AI100" s="4" t="str">
        <f t="shared" si="80"/>
        <v/>
      </c>
      <c r="AJ100" s="4" t="str">
        <f t="shared" si="81"/>
        <v/>
      </c>
      <c r="AK100" s="4" t="str">
        <f t="shared" si="82"/>
        <v/>
      </c>
      <c r="AL100" s="4" t="str">
        <f t="shared" si="83"/>
        <v/>
      </c>
      <c r="AM100" s="4" t="str">
        <f t="shared" si="84"/>
        <v/>
      </c>
      <c r="AN100" s="4" t="str">
        <f t="shared" si="85"/>
        <v>999:99.99</v>
      </c>
      <c r="AO100" s="4" t="str">
        <f t="shared" si="86"/>
        <v>999:99.99</v>
      </c>
      <c r="AP100" s="4" t="str">
        <f t="shared" si="87"/>
        <v>999:99.99</v>
      </c>
      <c r="AQ100" s="4" t="str">
        <f t="shared" si="88"/>
        <v>999:99.99</v>
      </c>
      <c r="AR100" s="4">
        <f t="shared" si="89"/>
        <v>0</v>
      </c>
      <c r="AS100" s="4">
        <f t="shared" si="90"/>
        <v>0</v>
      </c>
      <c r="AT100" s="4">
        <f t="shared" si="91"/>
        <v>0</v>
      </c>
      <c r="AU100" s="4">
        <f t="shared" si="92"/>
        <v>0</v>
      </c>
      <c r="AV100" s="4">
        <v>95</v>
      </c>
      <c r="AY100" s="4" t="s">
        <v>125</v>
      </c>
      <c r="AZ100" s="4" t="s">
        <v>130</v>
      </c>
      <c r="BA100" s="4">
        <v>11</v>
      </c>
    </row>
    <row r="101" spans="1:53" ht="16.5" customHeight="1" x14ac:dyDescent="0.15">
      <c r="A101" s="71" t="str">
        <f t="shared" si="70"/>
        <v/>
      </c>
      <c r="B101" s="31"/>
      <c r="C101" s="32"/>
      <c r="D101" s="32"/>
      <c r="E101" s="32"/>
      <c r="F101" s="32"/>
      <c r="G101" s="56"/>
      <c r="H101" s="44"/>
      <c r="I101" s="56"/>
      <c r="J101" s="44"/>
      <c r="K101" s="56"/>
      <c r="L101" s="44"/>
      <c r="M101" s="56"/>
      <c r="N101" s="44"/>
      <c r="O101" s="71" t="str">
        <f t="shared" si="55"/>
        <v/>
      </c>
      <c r="P101" s="75" t="str">
        <f t="shared" si="56"/>
        <v/>
      </c>
      <c r="Q101" s="75" t="str">
        <f t="shared" si="57"/>
        <v/>
      </c>
      <c r="R101" s="8"/>
      <c r="S101" s="70" t="str">
        <f t="shared" si="58"/>
        <v/>
      </c>
      <c r="T101" s="4" t="str">
        <f t="shared" si="59"/>
        <v/>
      </c>
      <c r="U101" s="4" t="str">
        <f t="shared" si="60"/>
        <v/>
      </c>
      <c r="V101" s="4" t="str">
        <f t="shared" si="61"/>
        <v/>
      </c>
      <c r="W101" s="4" t="str">
        <f t="shared" si="62"/>
        <v/>
      </c>
      <c r="X101" s="4">
        <f t="shared" si="71"/>
        <v>0</v>
      </c>
      <c r="Y101" s="4">
        <f t="shared" si="72"/>
        <v>0</v>
      </c>
      <c r="Z101" s="4" t="str">
        <f t="shared" si="73"/>
        <v/>
      </c>
      <c r="AA101" s="4" t="str">
        <f t="shared" si="74"/>
        <v/>
      </c>
      <c r="AB101" s="9">
        <f t="shared" si="75"/>
        <v>0</v>
      </c>
      <c r="AC101" s="70" t="str">
        <f t="shared" si="64"/>
        <v/>
      </c>
      <c r="AD101" s="4">
        <v>17</v>
      </c>
      <c r="AE101" s="4" t="str">
        <f t="shared" si="76"/>
        <v xml:space="preserve"> </v>
      </c>
      <c r="AF101" s="4" t="str">
        <f t="shared" si="77"/>
        <v/>
      </c>
      <c r="AG101" s="4" t="str">
        <f t="shared" si="78"/>
        <v/>
      </c>
      <c r="AH101" s="4" t="str">
        <f t="shared" si="79"/>
        <v/>
      </c>
      <c r="AI101" s="4" t="str">
        <f t="shared" si="80"/>
        <v/>
      </c>
      <c r="AJ101" s="4" t="str">
        <f t="shared" si="81"/>
        <v/>
      </c>
      <c r="AK101" s="4" t="str">
        <f t="shared" si="82"/>
        <v/>
      </c>
      <c r="AL101" s="4" t="str">
        <f t="shared" si="83"/>
        <v/>
      </c>
      <c r="AM101" s="4" t="str">
        <f t="shared" si="84"/>
        <v/>
      </c>
      <c r="AN101" s="4" t="str">
        <f t="shared" si="85"/>
        <v>999:99.99</v>
      </c>
      <c r="AO101" s="4" t="str">
        <f t="shared" si="86"/>
        <v>999:99.99</v>
      </c>
      <c r="AP101" s="4" t="str">
        <f t="shared" si="87"/>
        <v>999:99.99</v>
      </c>
      <c r="AQ101" s="4" t="str">
        <f t="shared" si="88"/>
        <v>999:99.99</v>
      </c>
      <c r="AR101" s="4">
        <f t="shared" si="89"/>
        <v>0</v>
      </c>
      <c r="AS101" s="4">
        <f t="shared" si="90"/>
        <v>0</v>
      </c>
      <c r="AT101" s="4">
        <f t="shared" si="91"/>
        <v>0</v>
      </c>
      <c r="AU101" s="4">
        <f t="shared" si="92"/>
        <v>0</v>
      </c>
      <c r="AV101" s="4">
        <v>96</v>
      </c>
      <c r="AY101" s="4" t="s">
        <v>125</v>
      </c>
      <c r="AZ101" s="4" t="s">
        <v>130</v>
      </c>
      <c r="BA101" s="4">
        <v>11</v>
      </c>
    </row>
    <row r="102" spans="1:53" ht="16.5" customHeight="1" x14ac:dyDescent="0.15">
      <c r="A102" s="71" t="str">
        <f t="shared" si="70"/>
        <v/>
      </c>
      <c r="B102" s="31"/>
      <c r="C102" s="32"/>
      <c r="D102" s="32"/>
      <c r="E102" s="32"/>
      <c r="F102" s="32"/>
      <c r="G102" s="56"/>
      <c r="H102" s="44"/>
      <c r="I102" s="56"/>
      <c r="J102" s="44"/>
      <c r="K102" s="56"/>
      <c r="L102" s="44"/>
      <c r="M102" s="56"/>
      <c r="N102" s="44"/>
      <c r="O102" s="71" t="str">
        <f t="shared" si="55"/>
        <v/>
      </c>
      <c r="P102" s="75" t="str">
        <f t="shared" si="56"/>
        <v/>
      </c>
      <c r="Q102" s="75" t="str">
        <f t="shared" si="57"/>
        <v/>
      </c>
      <c r="R102" s="8"/>
      <c r="S102" s="70" t="str">
        <f t="shared" si="58"/>
        <v/>
      </c>
      <c r="T102" s="4" t="str">
        <f t="shared" si="59"/>
        <v/>
      </c>
      <c r="U102" s="4" t="str">
        <f t="shared" si="60"/>
        <v/>
      </c>
      <c r="V102" s="4" t="str">
        <f t="shared" si="61"/>
        <v/>
      </c>
      <c r="W102" s="4" t="str">
        <f t="shared" si="62"/>
        <v/>
      </c>
      <c r="X102" s="4">
        <f t="shared" si="71"/>
        <v>0</v>
      </c>
      <c r="Y102" s="4">
        <f t="shared" si="72"/>
        <v>0</v>
      </c>
      <c r="Z102" s="4" t="str">
        <f t="shared" si="73"/>
        <v/>
      </c>
      <c r="AA102" s="4" t="str">
        <f t="shared" si="74"/>
        <v/>
      </c>
      <c r="AB102" s="9">
        <f t="shared" si="75"/>
        <v>0</v>
      </c>
      <c r="AC102" s="70" t="str">
        <f t="shared" si="64"/>
        <v/>
      </c>
      <c r="AD102" s="4">
        <v>18</v>
      </c>
      <c r="AE102" s="4" t="str">
        <f t="shared" si="76"/>
        <v xml:space="preserve"> </v>
      </c>
      <c r="AF102" s="4" t="str">
        <f t="shared" si="77"/>
        <v/>
      </c>
      <c r="AG102" s="4" t="str">
        <f t="shared" si="78"/>
        <v/>
      </c>
      <c r="AH102" s="4" t="str">
        <f t="shared" si="79"/>
        <v/>
      </c>
      <c r="AI102" s="4" t="str">
        <f t="shared" si="80"/>
        <v/>
      </c>
      <c r="AJ102" s="4" t="str">
        <f t="shared" si="81"/>
        <v/>
      </c>
      <c r="AK102" s="4" t="str">
        <f t="shared" si="82"/>
        <v/>
      </c>
      <c r="AL102" s="4" t="str">
        <f t="shared" si="83"/>
        <v/>
      </c>
      <c r="AM102" s="4" t="str">
        <f t="shared" si="84"/>
        <v/>
      </c>
      <c r="AN102" s="4" t="str">
        <f t="shared" si="85"/>
        <v>999:99.99</v>
      </c>
      <c r="AO102" s="4" t="str">
        <f t="shared" si="86"/>
        <v>999:99.99</v>
      </c>
      <c r="AP102" s="4" t="str">
        <f t="shared" si="87"/>
        <v>999:99.99</v>
      </c>
      <c r="AQ102" s="4" t="str">
        <f t="shared" si="88"/>
        <v>999:99.99</v>
      </c>
      <c r="AR102" s="4">
        <f t="shared" si="89"/>
        <v>0</v>
      </c>
      <c r="AS102" s="4">
        <f t="shared" si="90"/>
        <v>0</v>
      </c>
      <c r="AT102" s="4">
        <f t="shared" si="91"/>
        <v>0</v>
      </c>
      <c r="AU102" s="4">
        <f t="shared" si="92"/>
        <v>0</v>
      </c>
      <c r="AV102" s="4">
        <v>97</v>
      </c>
      <c r="AY102" s="4" t="s">
        <v>125</v>
      </c>
      <c r="AZ102" s="4" t="s">
        <v>130</v>
      </c>
      <c r="BA102" s="4">
        <v>11</v>
      </c>
    </row>
    <row r="103" spans="1:53" ht="16.5" customHeight="1" x14ac:dyDescent="0.15">
      <c r="A103" s="71" t="str">
        <f t="shared" si="70"/>
        <v/>
      </c>
      <c r="B103" s="31"/>
      <c r="C103" s="32"/>
      <c r="D103" s="32"/>
      <c r="E103" s="32"/>
      <c r="F103" s="32"/>
      <c r="G103" s="56"/>
      <c r="H103" s="44"/>
      <c r="I103" s="56"/>
      <c r="J103" s="44"/>
      <c r="K103" s="56"/>
      <c r="L103" s="44"/>
      <c r="M103" s="56"/>
      <c r="N103" s="44"/>
      <c r="O103" s="71" t="str">
        <f t="shared" si="55"/>
        <v/>
      </c>
      <c r="P103" s="75" t="str">
        <f t="shared" si="56"/>
        <v/>
      </c>
      <c r="Q103" s="75" t="str">
        <f t="shared" si="57"/>
        <v/>
      </c>
      <c r="R103" s="8"/>
      <c r="S103" s="70" t="str">
        <f t="shared" si="58"/>
        <v/>
      </c>
      <c r="T103" s="4" t="str">
        <f t="shared" si="59"/>
        <v/>
      </c>
      <c r="U103" s="4" t="str">
        <f t="shared" si="60"/>
        <v/>
      </c>
      <c r="V103" s="4" t="str">
        <f t="shared" si="61"/>
        <v/>
      </c>
      <c r="W103" s="4" t="str">
        <f t="shared" si="62"/>
        <v/>
      </c>
      <c r="X103" s="4">
        <f t="shared" si="71"/>
        <v>0</v>
      </c>
      <c r="Y103" s="4">
        <f t="shared" si="72"/>
        <v>0</v>
      </c>
      <c r="Z103" s="4" t="str">
        <f t="shared" si="73"/>
        <v/>
      </c>
      <c r="AA103" s="4" t="str">
        <f t="shared" si="74"/>
        <v/>
      </c>
      <c r="AB103" s="9">
        <f t="shared" si="75"/>
        <v>0</v>
      </c>
      <c r="AC103" s="70" t="str">
        <f t="shared" si="64"/>
        <v/>
      </c>
      <c r="AD103" s="4">
        <v>19</v>
      </c>
      <c r="AE103" s="4" t="str">
        <f t="shared" si="76"/>
        <v xml:space="preserve"> </v>
      </c>
      <c r="AF103" s="4" t="str">
        <f t="shared" si="77"/>
        <v/>
      </c>
      <c r="AG103" s="4" t="str">
        <f t="shared" si="78"/>
        <v/>
      </c>
      <c r="AH103" s="4" t="str">
        <f t="shared" si="79"/>
        <v/>
      </c>
      <c r="AI103" s="4" t="str">
        <f t="shared" si="80"/>
        <v/>
      </c>
      <c r="AJ103" s="4" t="str">
        <f t="shared" si="81"/>
        <v/>
      </c>
      <c r="AK103" s="4" t="str">
        <f t="shared" si="82"/>
        <v/>
      </c>
      <c r="AL103" s="4" t="str">
        <f t="shared" si="83"/>
        <v/>
      </c>
      <c r="AM103" s="4" t="str">
        <f t="shared" si="84"/>
        <v/>
      </c>
      <c r="AN103" s="4" t="str">
        <f t="shared" si="85"/>
        <v>999:99.99</v>
      </c>
      <c r="AO103" s="4" t="str">
        <f t="shared" si="86"/>
        <v>999:99.99</v>
      </c>
      <c r="AP103" s="4" t="str">
        <f t="shared" si="87"/>
        <v>999:99.99</v>
      </c>
      <c r="AQ103" s="4" t="str">
        <f t="shared" si="88"/>
        <v>999:99.99</v>
      </c>
      <c r="AR103" s="4">
        <f t="shared" si="89"/>
        <v>0</v>
      </c>
      <c r="AS103" s="4">
        <f t="shared" si="90"/>
        <v>0</v>
      </c>
      <c r="AT103" s="4">
        <f t="shared" si="91"/>
        <v>0</v>
      </c>
      <c r="AU103" s="4">
        <f t="shared" si="92"/>
        <v>0</v>
      </c>
      <c r="AV103" s="4">
        <v>98</v>
      </c>
      <c r="AY103" s="4" t="s">
        <v>125</v>
      </c>
      <c r="AZ103" s="4" t="s">
        <v>130</v>
      </c>
      <c r="BA103" s="4">
        <v>11</v>
      </c>
    </row>
    <row r="104" spans="1:53" ht="16.5" customHeight="1" x14ac:dyDescent="0.15">
      <c r="A104" s="71" t="str">
        <f t="shared" si="70"/>
        <v/>
      </c>
      <c r="B104" s="31"/>
      <c r="C104" s="32"/>
      <c r="D104" s="32"/>
      <c r="E104" s="32"/>
      <c r="F104" s="32"/>
      <c r="G104" s="56"/>
      <c r="H104" s="44"/>
      <c r="I104" s="56"/>
      <c r="J104" s="44"/>
      <c r="K104" s="56"/>
      <c r="L104" s="44"/>
      <c r="M104" s="56"/>
      <c r="N104" s="44"/>
      <c r="O104" s="71" t="str">
        <f t="shared" si="55"/>
        <v/>
      </c>
      <c r="P104" s="75" t="str">
        <f t="shared" si="56"/>
        <v/>
      </c>
      <c r="Q104" s="75" t="str">
        <f t="shared" si="57"/>
        <v/>
      </c>
      <c r="R104" s="8"/>
      <c r="S104" s="70" t="str">
        <f t="shared" si="58"/>
        <v/>
      </c>
      <c r="T104" s="4" t="str">
        <f t="shared" si="59"/>
        <v/>
      </c>
      <c r="U104" s="4" t="str">
        <f t="shared" si="60"/>
        <v/>
      </c>
      <c r="V104" s="4" t="str">
        <f t="shared" si="61"/>
        <v/>
      </c>
      <c r="W104" s="4" t="str">
        <f t="shared" si="62"/>
        <v/>
      </c>
      <c r="X104" s="4">
        <f t="shared" si="71"/>
        <v>0</v>
      </c>
      <c r="Y104" s="4">
        <f t="shared" si="72"/>
        <v>0</v>
      </c>
      <c r="Z104" s="4" t="str">
        <f t="shared" si="73"/>
        <v/>
      </c>
      <c r="AA104" s="4" t="str">
        <f t="shared" si="74"/>
        <v/>
      </c>
      <c r="AB104" s="9">
        <f t="shared" si="75"/>
        <v>0</v>
      </c>
      <c r="AC104" s="70" t="str">
        <f t="shared" si="64"/>
        <v/>
      </c>
      <c r="AD104" s="4">
        <v>20</v>
      </c>
      <c r="AE104" s="4" t="str">
        <f t="shared" si="76"/>
        <v xml:space="preserve"> </v>
      </c>
      <c r="AF104" s="4" t="str">
        <f t="shared" si="77"/>
        <v/>
      </c>
      <c r="AG104" s="4" t="str">
        <f t="shared" si="78"/>
        <v/>
      </c>
      <c r="AH104" s="4" t="str">
        <f t="shared" si="79"/>
        <v/>
      </c>
      <c r="AI104" s="4" t="str">
        <f t="shared" si="80"/>
        <v/>
      </c>
      <c r="AJ104" s="4" t="str">
        <f t="shared" si="81"/>
        <v/>
      </c>
      <c r="AK104" s="4" t="str">
        <f t="shared" si="82"/>
        <v/>
      </c>
      <c r="AL104" s="4" t="str">
        <f t="shared" si="83"/>
        <v/>
      </c>
      <c r="AM104" s="4" t="str">
        <f t="shared" si="84"/>
        <v/>
      </c>
      <c r="AN104" s="4" t="str">
        <f t="shared" si="85"/>
        <v>999:99.99</v>
      </c>
      <c r="AO104" s="4" t="str">
        <f t="shared" si="86"/>
        <v>999:99.99</v>
      </c>
      <c r="AP104" s="4" t="str">
        <f t="shared" si="87"/>
        <v>999:99.99</v>
      </c>
      <c r="AQ104" s="4" t="str">
        <f t="shared" si="88"/>
        <v>999:99.99</v>
      </c>
      <c r="AR104" s="4">
        <f t="shared" si="89"/>
        <v>0</v>
      </c>
      <c r="AS104" s="4">
        <f t="shared" si="90"/>
        <v>0</v>
      </c>
      <c r="AT104" s="4">
        <f t="shared" si="91"/>
        <v>0</v>
      </c>
      <c r="AU104" s="4">
        <f t="shared" si="92"/>
        <v>0</v>
      </c>
      <c r="AV104" s="4">
        <v>99</v>
      </c>
      <c r="AY104" s="4" t="s">
        <v>125</v>
      </c>
      <c r="AZ104" s="4" t="s">
        <v>130</v>
      </c>
      <c r="BA104" s="4">
        <v>11</v>
      </c>
    </row>
    <row r="105" spans="1:53" ht="16.5" customHeight="1" x14ac:dyDescent="0.15">
      <c r="A105" s="71" t="str">
        <f t="shared" si="70"/>
        <v/>
      </c>
      <c r="B105" s="31"/>
      <c r="C105" s="32"/>
      <c r="D105" s="32"/>
      <c r="E105" s="32"/>
      <c r="F105" s="32"/>
      <c r="G105" s="56"/>
      <c r="H105" s="44"/>
      <c r="I105" s="56"/>
      <c r="J105" s="44"/>
      <c r="K105" s="56"/>
      <c r="L105" s="44"/>
      <c r="M105" s="56"/>
      <c r="N105" s="44"/>
      <c r="O105" s="71" t="str">
        <f t="shared" si="55"/>
        <v/>
      </c>
      <c r="P105" s="75" t="str">
        <f t="shared" si="56"/>
        <v/>
      </c>
      <c r="Q105" s="75" t="str">
        <f t="shared" si="57"/>
        <v/>
      </c>
      <c r="R105" s="8"/>
      <c r="S105" s="70" t="str">
        <f t="shared" si="58"/>
        <v/>
      </c>
      <c r="T105" s="4" t="str">
        <f t="shared" si="59"/>
        <v/>
      </c>
      <c r="U105" s="4" t="str">
        <f t="shared" si="60"/>
        <v/>
      </c>
      <c r="V105" s="4" t="str">
        <f t="shared" si="61"/>
        <v/>
      </c>
      <c r="W105" s="4" t="str">
        <f t="shared" si="62"/>
        <v/>
      </c>
      <c r="X105" s="4">
        <f>LEN(V105)+LEN(W105)</f>
        <v>0</v>
      </c>
      <c r="Y105" s="4">
        <f t="shared" si="72"/>
        <v>0</v>
      </c>
      <c r="Z105" s="4" t="str">
        <f t="shared" si="73"/>
        <v/>
      </c>
      <c r="AA105" s="4" t="str">
        <f t="shared" si="74"/>
        <v/>
      </c>
      <c r="AB105" s="9">
        <f t="shared" si="75"/>
        <v>0</v>
      </c>
      <c r="AC105" s="70" t="str">
        <f t="shared" si="64"/>
        <v/>
      </c>
      <c r="AD105" s="4">
        <v>21</v>
      </c>
      <c r="AE105" s="4" t="str">
        <f t="shared" si="76"/>
        <v xml:space="preserve"> </v>
      </c>
      <c r="AF105" s="4" t="str">
        <f t="shared" si="77"/>
        <v/>
      </c>
      <c r="AG105" s="4" t="str">
        <f t="shared" si="78"/>
        <v/>
      </c>
      <c r="AH105" s="4" t="str">
        <f t="shared" si="79"/>
        <v/>
      </c>
      <c r="AI105" s="4" t="str">
        <f t="shared" si="80"/>
        <v/>
      </c>
      <c r="AJ105" s="4" t="str">
        <f t="shared" si="81"/>
        <v/>
      </c>
      <c r="AK105" s="4" t="str">
        <f t="shared" si="82"/>
        <v/>
      </c>
      <c r="AL105" s="4" t="str">
        <f t="shared" si="83"/>
        <v/>
      </c>
      <c r="AM105" s="4" t="str">
        <f t="shared" si="84"/>
        <v/>
      </c>
      <c r="AN105" s="4" t="str">
        <f t="shared" si="85"/>
        <v>999:99.99</v>
      </c>
      <c r="AO105" s="4" t="str">
        <f t="shared" si="86"/>
        <v>999:99.99</v>
      </c>
      <c r="AP105" s="4" t="str">
        <f t="shared" si="87"/>
        <v>999:99.99</v>
      </c>
      <c r="AQ105" s="4" t="str">
        <f t="shared" si="88"/>
        <v>999:99.99</v>
      </c>
      <c r="AR105" s="4">
        <f t="shared" si="89"/>
        <v>0</v>
      </c>
      <c r="AS105" s="4">
        <f t="shared" si="90"/>
        <v>0</v>
      </c>
      <c r="AT105" s="4">
        <f t="shared" si="91"/>
        <v>0</v>
      </c>
      <c r="AU105" s="4">
        <f t="shared" si="92"/>
        <v>0</v>
      </c>
      <c r="AV105" s="4">
        <v>100</v>
      </c>
      <c r="AY105" s="4" t="s">
        <v>125</v>
      </c>
      <c r="AZ105" s="4" t="s">
        <v>130</v>
      </c>
      <c r="BA105" s="4">
        <v>11</v>
      </c>
    </row>
    <row r="106" spans="1:53" ht="16.5" customHeight="1" x14ac:dyDescent="0.15">
      <c r="A106" s="3"/>
      <c r="B106" s="1"/>
      <c r="C106" s="1"/>
      <c r="D106" s="1"/>
      <c r="E106" s="1"/>
      <c r="F106" s="1"/>
      <c r="P106" s="65"/>
      <c r="Q106" s="8"/>
      <c r="R106" s="8"/>
      <c r="S106" s="70" t="str">
        <f t="shared" si="58"/>
        <v/>
      </c>
      <c r="T106" s="4" t="str">
        <f t="shared" si="59"/>
        <v/>
      </c>
      <c r="U106" s="4" t="str">
        <f t="shared" si="60"/>
        <v/>
      </c>
      <c r="V106" s="4" t="str">
        <f t="shared" si="61"/>
        <v/>
      </c>
      <c r="W106" s="4" t="str">
        <f t="shared" si="62"/>
        <v/>
      </c>
      <c r="X106" s="40" t="s">
        <v>102</v>
      </c>
      <c r="Y106" s="50">
        <f>Y105</f>
        <v>0</v>
      </c>
      <c r="AA106" s="40" t="s">
        <v>103</v>
      </c>
      <c r="AB106" s="76">
        <f>SUM(AB6:AB105)</f>
        <v>0</v>
      </c>
      <c r="AC106" s="70" t="str">
        <f t="shared" si="64"/>
        <v/>
      </c>
    </row>
    <row r="107" spans="1:53" ht="16.5" customHeight="1" x14ac:dyDescent="0.15">
      <c r="A107" s="2" t="s">
        <v>26</v>
      </c>
      <c r="G107" s="43" t="s">
        <v>115</v>
      </c>
      <c r="H107" s="71" t="s">
        <v>13</v>
      </c>
      <c r="I107" s="43" t="s">
        <v>115</v>
      </c>
      <c r="J107" s="71" t="s">
        <v>13</v>
      </c>
      <c r="K107" s="43" t="s">
        <v>115</v>
      </c>
      <c r="L107" s="71" t="s">
        <v>13</v>
      </c>
      <c r="M107" s="43" t="s">
        <v>115</v>
      </c>
      <c r="N107" s="71" t="s">
        <v>13</v>
      </c>
      <c r="P107" s="66"/>
      <c r="Q107" s="8"/>
      <c r="R107" s="8"/>
      <c r="S107" s="70" t="str">
        <f t="shared" si="58"/>
        <v/>
      </c>
      <c r="T107" s="4" t="str">
        <f t="shared" si="59"/>
        <v/>
      </c>
      <c r="U107" s="4" t="str">
        <f t="shared" si="60"/>
        <v/>
      </c>
      <c r="V107" s="4" t="str">
        <f t="shared" si="61"/>
        <v/>
      </c>
      <c r="W107" s="4" t="str">
        <f t="shared" si="62"/>
        <v/>
      </c>
      <c r="Y107" s="4">
        <f t="shared" si="36"/>
        <v>0</v>
      </c>
      <c r="AB107" s="9"/>
      <c r="AC107" s="70" t="str">
        <f t="shared" si="64"/>
        <v/>
      </c>
    </row>
    <row r="108" spans="1:53" ht="16.5" customHeight="1" x14ac:dyDescent="0.15">
      <c r="A108" s="71" t="str">
        <f>IF(B108="","",1)</f>
        <v/>
      </c>
      <c r="B108" s="33"/>
      <c r="C108" s="34"/>
      <c r="D108" s="34"/>
      <c r="E108" s="34"/>
      <c r="F108" s="34"/>
      <c r="G108" s="58"/>
      <c r="H108" s="45"/>
      <c r="I108" s="58"/>
      <c r="J108" s="45"/>
      <c r="K108" s="58"/>
      <c r="L108" s="45"/>
      <c r="M108" s="58"/>
      <c r="N108" s="45"/>
      <c r="O108" s="71" t="str">
        <f t="shared" ref="O108:O139" si="93">IF(B108="","",DATEDIF(B108,$V$1,"Y") )</f>
        <v/>
      </c>
      <c r="P108" s="75" t="str">
        <f>IF(B108="","",VLOOKUP(O108,$AV$6:$AZ$165,5,0))</f>
        <v/>
      </c>
      <c r="Q108" s="75" t="str">
        <f>IF(B108="","",VLOOKUP(S108,$AV$6:$BA$105,4,0))</f>
        <v/>
      </c>
      <c r="R108" s="8"/>
      <c r="S108" s="70" t="str">
        <f t="shared" si="58"/>
        <v/>
      </c>
      <c r="T108" s="4" t="str">
        <f t="shared" si="59"/>
        <v/>
      </c>
      <c r="U108" s="4" t="str">
        <f t="shared" si="60"/>
        <v/>
      </c>
      <c r="V108" s="4" t="str">
        <f t="shared" si="61"/>
        <v/>
      </c>
      <c r="W108" s="4" t="str">
        <f t="shared" si="62"/>
        <v/>
      </c>
      <c r="X108" s="4">
        <f t="shared" ref="X108:X139" si="94">LEN(V108)+LEN(W108)</f>
        <v>0</v>
      </c>
      <c r="Y108" s="4">
        <f t="shared" si="36"/>
        <v>0</v>
      </c>
      <c r="Z108" s="4" t="str">
        <f t="shared" si="27"/>
        <v/>
      </c>
      <c r="AA108" s="4" t="str">
        <f t="shared" ref="AA108:AA140" si="95">V108&amp;IF(OR(X108&gt;4,X108=0),"",REPT("  ",5-X108))&amp;W108</f>
        <v/>
      </c>
      <c r="AB108" s="9">
        <f>COUNTA(G108,I108,K108,M108)</f>
        <v>0</v>
      </c>
      <c r="AC108" s="70" t="str">
        <f t="shared" si="64"/>
        <v/>
      </c>
      <c r="AD108" s="4">
        <v>5</v>
      </c>
      <c r="AE108" s="4" t="str">
        <f t="shared" si="65"/>
        <v xml:space="preserve"> </v>
      </c>
      <c r="AF108" s="4" t="str">
        <f t="shared" ref="AF108:AF141" si="96">IF(G108="","",VLOOKUP(G108,$BB$6:$BC$20,2,0))</f>
        <v/>
      </c>
      <c r="AG108" s="4" t="str">
        <f t="shared" ref="AG108:AG141" si="97">IF(I108="","",VLOOKUP(I108,$BB$6:$BC$20,2,0))</f>
        <v/>
      </c>
      <c r="AH108" s="4" t="str">
        <f t="shared" ref="AH108:AH141" si="98">IF(K108="","",VLOOKUP(K108,$BB$6:$BC$20,2,0))</f>
        <v/>
      </c>
      <c r="AI108" s="4" t="str">
        <f t="shared" ref="AI108:AI141" si="99">IF(M108="","",VLOOKUP(M108,$BB$6:$BC$20,2,0))</f>
        <v/>
      </c>
      <c r="AJ108" s="4" t="str">
        <f t="shared" ref="AJ108:AJ141" si="100">IF(G108="","",VALUE(LEFT(G108,3)))</f>
        <v/>
      </c>
      <c r="AK108" s="4" t="str">
        <f t="shared" ref="AK108:AK141" si="101">IF(I108="","",VALUE(LEFT(I108,3)))</f>
        <v/>
      </c>
      <c r="AL108" s="4" t="str">
        <f t="shared" ref="AL108:AL141" si="102">IF(K108="","",VALUE(LEFT(K108,3)))</f>
        <v/>
      </c>
      <c r="AM108" s="4" t="str">
        <f t="shared" ref="AM108:AM141" si="103">IF(M108="","",VALUE(LEFT(M108,3)))</f>
        <v/>
      </c>
      <c r="AN108" s="4" t="str">
        <f t="shared" ref="AN108:AN141" si="104">IF(H108="","999:99.99"," "&amp;LEFT(RIGHT("  "&amp;TEXT(H108,"0.00"),7),2)&amp;":"&amp;RIGHT(TEXT(H108,"0.00"),5))</f>
        <v>999:99.99</v>
      </c>
      <c r="AO108" s="4" t="str">
        <f t="shared" ref="AO108:AO141" si="105">IF(J108="","999:99.99"," "&amp;LEFT(RIGHT("  "&amp;TEXT(J108,"0.00"),7),2)&amp;":"&amp;RIGHT(TEXT(J108,"0.00"),5))</f>
        <v>999:99.99</v>
      </c>
      <c r="AP108" s="4" t="str">
        <f t="shared" ref="AP108:AP141" si="106">IF(L108="","999:99.99"," "&amp;LEFT(RIGHT("  "&amp;TEXT(L108,"0.00"),7),2)&amp;":"&amp;RIGHT(TEXT(L108,"0.00"),5))</f>
        <v>999:99.99</v>
      </c>
      <c r="AQ108" s="4" t="str">
        <f t="shared" ref="AQ108:AQ141" si="107">IF(N108="","999:99.99"," "&amp;LEFT(RIGHT("  "&amp;TEXT(N108,"0.00"),7),2)&amp;":"&amp;RIGHT(TEXT(N108,"0.00"),5))</f>
        <v>999:99.99</v>
      </c>
      <c r="AR108" s="4">
        <f t="shared" si="66"/>
        <v>0</v>
      </c>
      <c r="AS108" s="4">
        <f t="shared" si="67"/>
        <v>0</v>
      </c>
      <c r="AT108" s="4">
        <f t="shared" si="68"/>
        <v>0</v>
      </c>
      <c r="AU108" s="4">
        <f t="shared" si="69"/>
        <v>0</v>
      </c>
    </row>
    <row r="109" spans="1:53" ht="16.5" customHeight="1" x14ac:dyDescent="0.15">
      <c r="A109" s="71" t="str">
        <f t="shared" ref="A109:A172" si="108">IF(B109="","",A108+1)</f>
        <v/>
      </c>
      <c r="B109" s="33"/>
      <c r="C109" s="34"/>
      <c r="D109" s="34"/>
      <c r="E109" s="34"/>
      <c r="F109" s="34"/>
      <c r="G109" s="58"/>
      <c r="H109" s="45"/>
      <c r="I109" s="58"/>
      <c r="J109" s="45"/>
      <c r="K109" s="58"/>
      <c r="L109" s="45"/>
      <c r="M109" s="58"/>
      <c r="N109" s="45"/>
      <c r="O109" s="71" t="str">
        <f t="shared" si="93"/>
        <v/>
      </c>
      <c r="P109" s="75" t="str">
        <f t="shared" ref="P109:P172" si="109">IF(B109="","",VLOOKUP(O109,$AV$6:$AZ$165,5,0))</f>
        <v/>
      </c>
      <c r="Q109" s="75" t="str">
        <f t="shared" ref="Q109:Q172" si="110">IF(B109="","",VLOOKUP(S109,$AV$6:$BA$105,4,0))</f>
        <v/>
      </c>
      <c r="R109" s="8"/>
      <c r="S109" s="70" t="str">
        <f t="shared" si="58"/>
        <v/>
      </c>
      <c r="T109" s="4" t="str">
        <f t="shared" si="59"/>
        <v/>
      </c>
      <c r="U109" s="4" t="str">
        <f t="shared" si="60"/>
        <v/>
      </c>
      <c r="V109" s="4" t="str">
        <f t="shared" si="61"/>
        <v/>
      </c>
      <c r="W109" s="4" t="str">
        <f t="shared" si="62"/>
        <v/>
      </c>
      <c r="X109" s="4">
        <f t="shared" si="94"/>
        <v>0</v>
      </c>
      <c r="Y109" s="4">
        <f t="shared" si="36"/>
        <v>0</v>
      </c>
      <c r="Z109" s="4" t="str">
        <f t="shared" si="27"/>
        <v/>
      </c>
      <c r="AA109" s="4" t="str">
        <f t="shared" si="95"/>
        <v/>
      </c>
      <c r="AB109" s="9">
        <f t="shared" ref="AB109:AB172" si="111">COUNTA(G109,I109,K109,M109)</f>
        <v>0</v>
      </c>
      <c r="AC109" s="70" t="str">
        <f t="shared" si="64"/>
        <v/>
      </c>
      <c r="AD109" s="4">
        <v>5</v>
      </c>
      <c r="AE109" s="4" t="str">
        <f t="shared" si="65"/>
        <v xml:space="preserve"> </v>
      </c>
      <c r="AF109" s="4" t="str">
        <f t="shared" si="96"/>
        <v/>
      </c>
      <c r="AG109" s="4" t="str">
        <f t="shared" si="97"/>
        <v/>
      </c>
      <c r="AH109" s="4" t="str">
        <f t="shared" si="98"/>
        <v/>
      </c>
      <c r="AI109" s="4" t="str">
        <f t="shared" si="99"/>
        <v/>
      </c>
      <c r="AJ109" s="4" t="str">
        <f t="shared" si="100"/>
        <v/>
      </c>
      <c r="AK109" s="4" t="str">
        <f t="shared" si="101"/>
        <v/>
      </c>
      <c r="AL109" s="4" t="str">
        <f t="shared" si="102"/>
        <v/>
      </c>
      <c r="AM109" s="4" t="str">
        <f t="shared" si="103"/>
        <v/>
      </c>
      <c r="AN109" s="4" t="str">
        <f t="shared" si="104"/>
        <v>999:99.99</v>
      </c>
      <c r="AO109" s="4" t="str">
        <f t="shared" si="105"/>
        <v>999:99.99</v>
      </c>
      <c r="AP109" s="4" t="str">
        <f t="shared" si="106"/>
        <v>999:99.99</v>
      </c>
      <c r="AQ109" s="4" t="str">
        <f t="shared" si="107"/>
        <v>999:99.99</v>
      </c>
      <c r="AR109" s="4">
        <f t="shared" si="66"/>
        <v>0</v>
      </c>
      <c r="AS109" s="4">
        <f t="shared" si="67"/>
        <v>0</v>
      </c>
      <c r="AT109" s="4">
        <f t="shared" si="68"/>
        <v>0</v>
      </c>
      <c r="AU109" s="4">
        <f t="shared" si="69"/>
        <v>0</v>
      </c>
    </row>
    <row r="110" spans="1:53" ht="16.5" customHeight="1" x14ac:dyDescent="0.15">
      <c r="A110" s="71" t="str">
        <f t="shared" si="108"/>
        <v/>
      </c>
      <c r="B110" s="33"/>
      <c r="C110" s="34"/>
      <c r="D110" s="34"/>
      <c r="E110" s="34"/>
      <c r="F110" s="34"/>
      <c r="G110" s="58"/>
      <c r="H110" s="45"/>
      <c r="I110" s="58"/>
      <c r="J110" s="45"/>
      <c r="K110" s="58"/>
      <c r="L110" s="45"/>
      <c r="M110" s="58"/>
      <c r="N110" s="45"/>
      <c r="O110" s="71" t="str">
        <f t="shared" si="93"/>
        <v/>
      </c>
      <c r="P110" s="75" t="str">
        <f t="shared" si="109"/>
        <v/>
      </c>
      <c r="Q110" s="75" t="str">
        <f t="shared" si="110"/>
        <v/>
      </c>
      <c r="R110" s="8"/>
      <c r="S110" s="70" t="str">
        <f t="shared" si="58"/>
        <v/>
      </c>
      <c r="T110" s="4" t="str">
        <f t="shared" si="59"/>
        <v/>
      </c>
      <c r="U110" s="4" t="str">
        <f t="shared" si="60"/>
        <v/>
      </c>
      <c r="V110" s="4" t="str">
        <f t="shared" si="61"/>
        <v/>
      </c>
      <c r="W110" s="4" t="str">
        <f t="shared" si="62"/>
        <v/>
      </c>
      <c r="X110" s="4">
        <f t="shared" si="94"/>
        <v>0</v>
      </c>
      <c r="Y110" s="4">
        <f t="shared" si="36"/>
        <v>0</v>
      </c>
      <c r="Z110" s="4" t="str">
        <f t="shared" si="27"/>
        <v/>
      </c>
      <c r="AA110" s="4" t="str">
        <f t="shared" si="95"/>
        <v/>
      </c>
      <c r="AB110" s="9">
        <f t="shared" si="111"/>
        <v>0</v>
      </c>
      <c r="AC110" s="70" t="str">
        <f t="shared" si="64"/>
        <v/>
      </c>
      <c r="AD110" s="4">
        <v>5</v>
      </c>
      <c r="AE110" s="4" t="str">
        <f t="shared" si="65"/>
        <v xml:space="preserve"> </v>
      </c>
      <c r="AF110" s="4" t="str">
        <f t="shared" si="96"/>
        <v/>
      </c>
      <c r="AG110" s="4" t="str">
        <f t="shared" si="97"/>
        <v/>
      </c>
      <c r="AH110" s="4" t="str">
        <f t="shared" si="98"/>
        <v/>
      </c>
      <c r="AI110" s="4" t="str">
        <f t="shared" si="99"/>
        <v/>
      </c>
      <c r="AJ110" s="4" t="str">
        <f t="shared" si="100"/>
        <v/>
      </c>
      <c r="AK110" s="4" t="str">
        <f t="shared" si="101"/>
        <v/>
      </c>
      <c r="AL110" s="4" t="str">
        <f t="shared" si="102"/>
        <v/>
      </c>
      <c r="AM110" s="4" t="str">
        <f t="shared" si="103"/>
        <v/>
      </c>
      <c r="AN110" s="4" t="str">
        <f t="shared" si="104"/>
        <v>999:99.99</v>
      </c>
      <c r="AO110" s="4" t="str">
        <f t="shared" si="105"/>
        <v>999:99.99</v>
      </c>
      <c r="AP110" s="4" t="str">
        <f t="shared" si="106"/>
        <v>999:99.99</v>
      </c>
      <c r="AQ110" s="4" t="str">
        <f t="shared" si="107"/>
        <v>999:99.99</v>
      </c>
      <c r="AR110" s="4">
        <f t="shared" si="66"/>
        <v>0</v>
      </c>
      <c r="AS110" s="4">
        <f t="shared" si="67"/>
        <v>0</v>
      </c>
      <c r="AT110" s="4">
        <f t="shared" si="68"/>
        <v>0</v>
      </c>
      <c r="AU110" s="4">
        <f t="shared" si="69"/>
        <v>0</v>
      </c>
    </row>
    <row r="111" spans="1:53" ht="16.5" customHeight="1" x14ac:dyDescent="0.15">
      <c r="A111" s="71" t="str">
        <f t="shared" si="108"/>
        <v/>
      </c>
      <c r="B111" s="33"/>
      <c r="C111" s="34"/>
      <c r="D111" s="34"/>
      <c r="E111" s="34"/>
      <c r="F111" s="34"/>
      <c r="G111" s="58"/>
      <c r="H111" s="45"/>
      <c r="I111" s="58"/>
      <c r="J111" s="45"/>
      <c r="K111" s="58"/>
      <c r="L111" s="45"/>
      <c r="M111" s="58"/>
      <c r="N111" s="45"/>
      <c r="O111" s="71" t="str">
        <f t="shared" si="93"/>
        <v/>
      </c>
      <c r="P111" s="75" t="str">
        <f t="shared" si="109"/>
        <v/>
      </c>
      <c r="Q111" s="75" t="str">
        <f t="shared" si="110"/>
        <v/>
      </c>
      <c r="R111" s="8"/>
      <c r="S111" s="70" t="str">
        <f t="shared" si="58"/>
        <v/>
      </c>
      <c r="T111" s="4" t="str">
        <f t="shared" si="59"/>
        <v/>
      </c>
      <c r="U111" s="4" t="str">
        <f t="shared" si="60"/>
        <v/>
      </c>
      <c r="V111" s="4" t="str">
        <f t="shared" si="61"/>
        <v/>
      </c>
      <c r="W111" s="4" t="str">
        <f t="shared" si="62"/>
        <v/>
      </c>
      <c r="X111" s="4">
        <f t="shared" si="94"/>
        <v>0</v>
      </c>
      <c r="Y111" s="4">
        <f t="shared" si="36"/>
        <v>0</v>
      </c>
      <c r="Z111" s="4" t="str">
        <f t="shared" si="27"/>
        <v/>
      </c>
      <c r="AA111" s="4" t="str">
        <f t="shared" si="95"/>
        <v/>
      </c>
      <c r="AB111" s="9">
        <f t="shared" si="111"/>
        <v>0</v>
      </c>
      <c r="AC111" s="70" t="str">
        <f t="shared" si="64"/>
        <v/>
      </c>
      <c r="AD111" s="4">
        <v>5</v>
      </c>
      <c r="AE111" s="4" t="str">
        <f t="shared" si="65"/>
        <v xml:space="preserve"> </v>
      </c>
      <c r="AF111" s="4" t="str">
        <f t="shared" si="96"/>
        <v/>
      </c>
      <c r="AG111" s="4" t="str">
        <f t="shared" si="97"/>
        <v/>
      </c>
      <c r="AH111" s="4" t="str">
        <f t="shared" si="98"/>
        <v/>
      </c>
      <c r="AI111" s="4" t="str">
        <f t="shared" si="99"/>
        <v/>
      </c>
      <c r="AJ111" s="4" t="str">
        <f t="shared" si="100"/>
        <v/>
      </c>
      <c r="AK111" s="4" t="str">
        <f t="shared" si="101"/>
        <v/>
      </c>
      <c r="AL111" s="4" t="str">
        <f t="shared" si="102"/>
        <v/>
      </c>
      <c r="AM111" s="4" t="str">
        <f t="shared" si="103"/>
        <v/>
      </c>
      <c r="AN111" s="4" t="str">
        <f t="shared" si="104"/>
        <v>999:99.99</v>
      </c>
      <c r="AO111" s="4" t="str">
        <f t="shared" si="105"/>
        <v>999:99.99</v>
      </c>
      <c r="AP111" s="4" t="str">
        <f t="shared" si="106"/>
        <v>999:99.99</v>
      </c>
      <c r="AQ111" s="4" t="str">
        <f t="shared" si="107"/>
        <v>999:99.99</v>
      </c>
      <c r="AR111" s="4">
        <f t="shared" si="66"/>
        <v>0</v>
      </c>
      <c r="AS111" s="4">
        <f t="shared" si="67"/>
        <v>0</v>
      </c>
      <c r="AT111" s="4">
        <f t="shared" si="68"/>
        <v>0</v>
      </c>
      <c r="AU111" s="4">
        <f t="shared" si="69"/>
        <v>0</v>
      </c>
    </row>
    <row r="112" spans="1:53" ht="16.5" customHeight="1" x14ac:dyDescent="0.15">
      <c r="A112" s="71" t="str">
        <f t="shared" si="108"/>
        <v/>
      </c>
      <c r="B112" s="33"/>
      <c r="C112" s="34"/>
      <c r="D112" s="34"/>
      <c r="E112" s="34"/>
      <c r="F112" s="34"/>
      <c r="G112" s="58"/>
      <c r="H112" s="45"/>
      <c r="I112" s="58"/>
      <c r="J112" s="45"/>
      <c r="K112" s="58"/>
      <c r="L112" s="45"/>
      <c r="M112" s="58"/>
      <c r="N112" s="45"/>
      <c r="O112" s="71" t="str">
        <f t="shared" si="93"/>
        <v/>
      </c>
      <c r="P112" s="75" t="str">
        <f t="shared" si="109"/>
        <v/>
      </c>
      <c r="Q112" s="75" t="str">
        <f t="shared" si="110"/>
        <v/>
      </c>
      <c r="R112" s="8"/>
      <c r="S112" s="70" t="str">
        <f t="shared" si="58"/>
        <v/>
      </c>
      <c r="T112" s="4" t="str">
        <f t="shared" si="59"/>
        <v/>
      </c>
      <c r="U112" s="4" t="str">
        <f t="shared" si="60"/>
        <v/>
      </c>
      <c r="V112" s="4" t="str">
        <f t="shared" si="61"/>
        <v/>
      </c>
      <c r="W112" s="4" t="str">
        <f t="shared" si="62"/>
        <v/>
      </c>
      <c r="X112" s="4">
        <f t="shared" si="94"/>
        <v>0</v>
      </c>
      <c r="Y112" s="4">
        <f t="shared" si="36"/>
        <v>0</v>
      </c>
      <c r="Z112" s="4" t="str">
        <f t="shared" si="27"/>
        <v/>
      </c>
      <c r="AA112" s="4" t="str">
        <f t="shared" si="95"/>
        <v/>
      </c>
      <c r="AB112" s="9">
        <f t="shared" si="111"/>
        <v>0</v>
      </c>
      <c r="AC112" s="70" t="str">
        <f t="shared" si="64"/>
        <v/>
      </c>
      <c r="AD112" s="4">
        <v>5</v>
      </c>
      <c r="AE112" s="4" t="str">
        <f t="shared" si="65"/>
        <v xml:space="preserve"> </v>
      </c>
      <c r="AF112" s="4" t="str">
        <f t="shared" si="96"/>
        <v/>
      </c>
      <c r="AG112" s="4" t="str">
        <f t="shared" si="97"/>
        <v/>
      </c>
      <c r="AH112" s="4" t="str">
        <f t="shared" si="98"/>
        <v/>
      </c>
      <c r="AI112" s="4" t="str">
        <f t="shared" si="99"/>
        <v/>
      </c>
      <c r="AJ112" s="4" t="str">
        <f t="shared" si="100"/>
        <v/>
      </c>
      <c r="AK112" s="4" t="str">
        <f t="shared" si="101"/>
        <v/>
      </c>
      <c r="AL112" s="4" t="str">
        <f t="shared" si="102"/>
        <v/>
      </c>
      <c r="AM112" s="4" t="str">
        <f t="shared" si="103"/>
        <v/>
      </c>
      <c r="AN112" s="4" t="str">
        <f t="shared" si="104"/>
        <v>999:99.99</v>
      </c>
      <c r="AO112" s="4" t="str">
        <f t="shared" si="105"/>
        <v>999:99.99</v>
      </c>
      <c r="AP112" s="4" t="str">
        <f t="shared" si="106"/>
        <v>999:99.99</v>
      </c>
      <c r="AQ112" s="4" t="str">
        <f t="shared" si="107"/>
        <v>999:99.99</v>
      </c>
      <c r="AR112" s="4">
        <f t="shared" si="66"/>
        <v>0</v>
      </c>
      <c r="AS112" s="4">
        <f t="shared" si="67"/>
        <v>0</v>
      </c>
      <c r="AT112" s="4">
        <f t="shared" si="68"/>
        <v>0</v>
      </c>
      <c r="AU112" s="4">
        <f t="shared" si="69"/>
        <v>0</v>
      </c>
    </row>
    <row r="113" spans="1:47" ht="16.5" customHeight="1" x14ac:dyDescent="0.15">
      <c r="A113" s="71" t="str">
        <f t="shared" si="108"/>
        <v/>
      </c>
      <c r="B113" s="33"/>
      <c r="C113" s="34"/>
      <c r="D113" s="34"/>
      <c r="E113" s="34"/>
      <c r="F113" s="34"/>
      <c r="G113" s="58"/>
      <c r="H113" s="45"/>
      <c r="I113" s="58"/>
      <c r="J113" s="45"/>
      <c r="K113" s="58"/>
      <c r="L113" s="45"/>
      <c r="M113" s="58"/>
      <c r="N113" s="45"/>
      <c r="O113" s="71" t="str">
        <f t="shared" si="93"/>
        <v/>
      </c>
      <c r="P113" s="75" t="str">
        <f t="shared" si="109"/>
        <v/>
      </c>
      <c r="Q113" s="75" t="str">
        <f t="shared" si="110"/>
        <v/>
      </c>
      <c r="R113" s="8"/>
      <c r="S113" s="70" t="str">
        <f t="shared" si="58"/>
        <v/>
      </c>
      <c r="T113" s="4" t="str">
        <f t="shared" si="59"/>
        <v/>
      </c>
      <c r="U113" s="4" t="str">
        <f t="shared" si="60"/>
        <v/>
      </c>
      <c r="V113" s="4" t="str">
        <f t="shared" si="61"/>
        <v/>
      </c>
      <c r="W113" s="4" t="str">
        <f t="shared" si="62"/>
        <v/>
      </c>
      <c r="X113" s="4">
        <f t="shared" si="94"/>
        <v>0</v>
      </c>
      <c r="Y113" s="4">
        <f t="shared" si="36"/>
        <v>0</v>
      </c>
      <c r="Z113" s="4" t="str">
        <f t="shared" si="27"/>
        <v/>
      </c>
      <c r="AA113" s="4" t="str">
        <f t="shared" si="95"/>
        <v/>
      </c>
      <c r="AB113" s="9">
        <f t="shared" si="111"/>
        <v>0</v>
      </c>
      <c r="AC113" s="70" t="str">
        <f t="shared" si="64"/>
        <v/>
      </c>
      <c r="AD113" s="4">
        <v>5</v>
      </c>
      <c r="AE113" s="4" t="str">
        <f t="shared" si="65"/>
        <v xml:space="preserve"> </v>
      </c>
      <c r="AF113" s="4" t="str">
        <f t="shared" si="96"/>
        <v/>
      </c>
      <c r="AG113" s="4" t="str">
        <f t="shared" si="97"/>
        <v/>
      </c>
      <c r="AH113" s="4" t="str">
        <f t="shared" si="98"/>
        <v/>
      </c>
      <c r="AI113" s="4" t="str">
        <f t="shared" si="99"/>
        <v/>
      </c>
      <c r="AJ113" s="4" t="str">
        <f t="shared" si="100"/>
        <v/>
      </c>
      <c r="AK113" s="4" t="str">
        <f t="shared" si="101"/>
        <v/>
      </c>
      <c r="AL113" s="4" t="str">
        <f t="shared" si="102"/>
        <v/>
      </c>
      <c r="AM113" s="4" t="str">
        <f t="shared" si="103"/>
        <v/>
      </c>
      <c r="AN113" s="4" t="str">
        <f t="shared" si="104"/>
        <v>999:99.99</v>
      </c>
      <c r="AO113" s="4" t="str">
        <f t="shared" si="105"/>
        <v>999:99.99</v>
      </c>
      <c r="AP113" s="4" t="str">
        <f t="shared" si="106"/>
        <v>999:99.99</v>
      </c>
      <c r="AQ113" s="4" t="str">
        <f t="shared" si="107"/>
        <v>999:99.99</v>
      </c>
      <c r="AR113" s="4">
        <f t="shared" si="66"/>
        <v>0</v>
      </c>
      <c r="AS113" s="4">
        <f t="shared" si="67"/>
        <v>0</v>
      </c>
      <c r="AT113" s="4">
        <f t="shared" si="68"/>
        <v>0</v>
      </c>
      <c r="AU113" s="4">
        <f t="shared" si="69"/>
        <v>0</v>
      </c>
    </row>
    <row r="114" spans="1:47" ht="16.5" customHeight="1" x14ac:dyDescent="0.15">
      <c r="A114" s="71" t="str">
        <f t="shared" si="108"/>
        <v/>
      </c>
      <c r="B114" s="33"/>
      <c r="C114" s="34"/>
      <c r="D114" s="34"/>
      <c r="E114" s="34"/>
      <c r="F114" s="34"/>
      <c r="G114" s="58"/>
      <c r="H114" s="45"/>
      <c r="I114" s="58"/>
      <c r="J114" s="45"/>
      <c r="K114" s="58"/>
      <c r="L114" s="45"/>
      <c r="M114" s="58"/>
      <c r="N114" s="45"/>
      <c r="O114" s="71" t="str">
        <f t="shared" si="93"/>
        <v/>
      </c>
      <c r="P114" s="75" t="str">
        <f t="shared" si="109"/>
        <v/>
      </c>
      <c r="Q114" s="75" t="str">
        <f t="shared" si="110"/>
        <v/>
      </c>
      <c r="R114" s="8"/>
      <c r="S114" s="70" t="str">
        <f t="shared" si="58"/>
        <v/>
      </c>
      <c r="T114" s="4" t="str">
        <f t="shared" si="59"/>
        <v/>
      </c>
      <c r="U114" s="4" t="str">
        <f t="shared" si="60"/>
        <v/>
      </c>
      <c r="V114" s="4" t="str">
        <f t="shared" si="61"/>
        <v/>
      </c>
      <c r="W114" s="4" t="str">
        <f t="shared" si="62"/>
        <v/>
      </c>
      <c r="X114" s="4">
        <f t="shared" si="94"/>
        <v>0</v>
      </c>
      <c r="Y114" s="4">
        <f t="shared" si="36"/>
        <v>0</v>
      </c>
      <c r="Z114" s="4" t="str">
        <f t="shared" si="27"/>
        <v/>
      </c>
      <c r="AA114" s="4" t="str">
        <f t="shared" si="95"/>
        <v/>
      </c>
      <c r="AB114" s="9">
        <f t="shared" si="111"/>
        <v>0</v>
      </c>
      <c r="AC114" s="70" t="str">
        <f t="shared" si="64"/>
        <v/>
      </c>
      <c r="AD114" s="4">
        <v>5</v>
      </c>
      <c r="AE114" s="4" t="str">
        <f t="shared" si="65"/>
        <v xml:space="preserve"> </v>
      </c>
      <c r="AF114" s="4" t="str">
        <f t="shared" si="96"/>
        <v/>
      </c>
      <c r="AG114" s="4" t="str">
        <f t="shared" si="97"/>
        <v/>
      </c>
      <c r="AH114" s="4" t="str">
        <f t="shared" si="98"/>
        <v/>
      </c>
      <c r="AI114" s="4" t="str">
        <f t="shared" si="99"/>
        <v/>
      </c>
      <c r="AJ114" s="4" t="str">
        <f t="shared" si="100"/>
        <v/>
      </c>
      <c r="AK114" s="4" t="str">
        <f t="shared" si="101"/>
        <v/>
      </c>
      <c r="AL114" s="4" t="str">
        <f t="shared" si="102"/>
        <v/>
      </c>
      <c r="AM114" s="4" t="str">
        <f t="shared" si="103"/>
        <v/>
      </c>
      <c r="AN114" s="4" t="str">
        <f t="shared" si="104"/>
        <v>999:99.99</v>
      </c>
      <c r="AO114" s="4" t="str">
        <f t="shared" si="105"/>
        <v>999:99.99</v>
      </c>
      <c r="AP114" s="4" t="str">
        <f t="shared" si="106"/>
        <v>999:99.99</v>
      </c>
      <c r="AQ114" s="4" t="str">
        <f t="shared" si="107"/>
        <v>999:99.99</v>
      </c>
      <c r="AR114" s="4">
        <f t="shared" si="66"/>
        <v>0</v>
      </c>
      <c r="AS114" s="4">
        <f t="shared" si="67"/>
        <v>0</v>
      </c>
      <c r="AT114" s="4">
        <f t="shared" si="68"/>
        <v>0</v>
      </c>
      <c r="AU114" s="4">
        <f t="shared" si="69"/>
        <v>0</v>
      </c>
    </row>
    <row r="115" spans="1:47" ht="16.5" customHeight="1" x14ac:dyDescent="0.15">
      <c r="A115" s="71" t="str">
        <f t="shared" si="108"/>
        <v/>
      </c>
      <c r="B115" s="33"/>
      <c r="C115" s="34"/>
      <c r="D115" s="34"/>
      <c r="E115" s="34"/>
      <c r="F115" s="34"/>
      <c r="G115" s="58"/>
      <c r="H115" s="45"/>
      <c r="I115" s="58"/>
      <c r="J115" s="45"/>
      <c r="K115" s="58"/>
      <c r="L115" s="45"/>
      <c r="M115" s="58"/>
      <c r="N115" s="45"/>
      <c r="O115" s="71" t="str">
        <f t="shared" si="93"/>
        <v/>
      </c>
      <c r="P115" s="75" t="str">
        <f t="shared" si="109"/>
        <v/>
      </c>
      <c r="Q115" s="75" t="str">
        <f t="shared" si="110"/>
        <v/>
      </c>
      <c r="R115" s="8"/>
      <c r="S115" s="70" t="str">
        <f t="shared" si="58"/>
        <v/>
      </c>
      <c r="T115" s="4" t="str">
        <f t="shared" si="59"/>
        <v/>
      </c>
      <c r="U115" s="4" t="str">
        <f t="shared" si="60"/>
        <v/>
      </c>
      <c r="V115" s="4" t="str">
        <f t="shared" si="61"/>
        <v/>
      </c>
      <c r="W115" s="4" t="str">
        <f t="shared" si="62"/>
        <v/>
      </c>
      <c r="X115" s="4">
        <f t="shared" si="94"/>
        <v>0</v>
      </c>
      <c r="Y115" s="4">
        <f t="shared" si="36"/>
        <v>0</v>
      </c>
      <c r="Z115" s="4" t="str">
        <f t="shared" si="27"/>
        <v/>
      </c>
      <c r="AA115" s="4" t="str">
        <f t="shared" si="95"/>
        <v/>
      </c>
      <c r="AB115" s="9">
        <f t="shared" si="111"/>
        <v>0</v>
      </c>
      <c r="AC115" s="70" t="str">
        <f t="shared" si="64"/>
        <v/>
      </c>
      <c r="AD115" s="4">
        <v>5</v>
      </c>
      <c r="AE115" s="4" t="str">
        <f t="shared" si="65"/>
        <v xml:space="preserve"> </v>
      </c>
      <c r="AF115" s="4" t="str">
        <f t="shared" si="96"/>
        <v/>
      </c>
      <c r="AG115" s="4" t="str">
        <f t="shared" si="97"/>
        <v/>
      </c>
      <c r="AH115" s="4" t="str">
        <f t="shared" si="98"/>
        <v/>
      </c>
      <c r="AI115" s="4" t="str">
        <f t="shared" si="99"/>
        <v/>
      </c>
      <c r="AJ115" s="4" t="str">
        <f t="shared" si="100"/>
        <v/>
      </c>
      <c r="AK115" s="4" t="str">
        <f t="shared" si="101"/>
        <v/>
      </c>
      <c r="AL115" s="4" t="str">
        <f t="shared" si="102"/>
        <v/>
      </c>
      <c r="AM115" s="4" t="str">
        <f t="shared" si="103"/>
        <v/>
      </c>
      <c r="AN115" s="4" t="str">
        <f t="shared" si="104"/>
        <v>999:99.99</v>
      </c>
      <c r="AO115" s="4" t="str">
        <f t="shared" si="105"/>
        <v>999:99.99</v>
      </c>
      <c r="AP115" s="4" t="str">
        <f t="shared" si="106"/>
        <v>999:99.99</v>
      </c>
      <c r="AQ115" s="4" t="str">
        <f t="shared" si="107"/>
        <v>999:99.99</v>
      </c>
      <c r="AR115" s="4">
        <f t="shared" si="66"/>
        <v>0</v>
      </c>
      <c r="AS115" s="4">
        <f t="shared" si="67"/>
        <v>0</v>
      </c>
      <c r="AT115" s="4">
        <f t="shared" si="68"/>
        <v>0</v>
      </c>
      <c r="AU115" s="4">
        <f t="shared" si="69"/>
        <v>0</v>
      </c>
    </row>
    <row r="116" spans="1:47" ht="16.5" customHeight="1" x14ac:dyDescent="0.15">
      <c r="A116" s="71" t="str">
        <f t="shared" si="108"/>
        <v/>
      </c>
      <c r="B116" s="33"/>
      <c r="C116" s="34"/>
      <c r="D116" s="34"/>
      <c r="E116" s="34"/>
      <c r="F116" s="34"/>
      <c r="G116" s="58"/>
      <c r="H116" s="45"/>
      <c r="I116" s="58"/>
      <c r="J116" s="45"/>
      <c r="K116" s="58"/>
      <c r="L116" s="45"/>
      <c r="M116" s="58"/>
      <c r="N116" s="45"/>
      <c r="O116" s="71" t="str">
        <f t="shared" si="93"/>
        <v/>
      </c>
      <c r="P116" s="75" t="str">
        <f t="shared" si="109"/>
        <v/>
      </c>
      <c r="Q116" s="75" t="str">
        <f t="shared" si="110"/>
        <v/>
      </c>
      <c r="R116" s="8"/>
      <c r="S116" s="70" t="str">
        <f t="shared" si="58"/>
        <v/>
      </c>
      <c r="T116" s="4" t="str">
        <f t="shared" si="59"/>
        <v/>
      </c>
      <c r="U116" s="4" t="str">
        <f t="shared" si="60"/>
        <v/>
      </c>
      <c r="V116" s="4" t="str">
        <f t="shared" si="61"/>
        <v/>
      </c>
      <c r="W116" s="4" t="str">
        <f t="shared" si="62"/>
        <v/>
      </c>
      <c r="X116" s="4">
        <f t="shared" si="94"/>
        <v>0</v>
      </c>
      <c r="Y116" s="4">
        <f t="shared" si="36"/>
        <v>0</v>
      </c>
      <c r="Z116" s="4" t="str">
        <f t="shared" si="27"/>
        <v/>
      </c>
      <c r="AA116" s="4" t="str">
        <f t="shared" si="95"/>
        <v/>
      </c>
      <c r="AB116" s="9">
        <f t="shared" si="111"/>
        <v>0</v>
      </c>
      <c r="AC116" s="70" t="str">
        <f t="shared" si="64"/>
        <v/>
      </c>
      <c r="AD116" s="4">
        <v>5</v>
      </c>
      <c r="AE116" s="4" t="str">
        <f t="shared" si="65"/>
        <v xml:space="preserve"> </v>
      </c>
      <c r="AF116" s="4" t="str">
        <f t="shared" si="96"/>
        <v/>
      </c>
      <c r="AG116" s="4" t="str">
        <f t="shared" si="97"/>
        <v/>
      </c>
      <c r="AH116" s="4" t="str">
        <f t="shared" si="98"/>
        <v/>
      </c>
      <c r="AI116" s="4" t="str">
        <f t="shared" si="99"/>
        <v/>
      </c>
      <c r="AJ116" s="4" t="str">
        <f t="shared" si="100"/>
        <v/>
      </c>
      <c r="AK116" s="4" t="str">
        <f t="shared" si="101"/>
        <v/>
      </c>
      <c r="AL116" s="4" t="str">
        <f t="shared" si="102"/>
        <v/>
      </c>
      <c r="AM116" s="4" t="str">
        <f t="shared" si="103"/>
        <v/>
      </c>
      <c r="AN116" s="4" t="str">
        <f t="shared" si="104"/>
        <v>999:99.99</v>
      </c>
      <c r="AO116" s="4" t="str">
        <f t="shared" si="105"/>
        <v>999:99.99</v>
      </c>
      <c r="AP116" s="4" t="str">
        <f t="shared" si="106"/>
        <v>999:99.99</v>
      </c>
      <c r="AQ116" s="4" t="str">
        <f t="shared" si="107"/>
        <v>999:99.99</v>
      </c>
      <c r="AR116" s="4">
        <f t="shared" si="66"/>
        <v>0</v>
      </c>
      <c r="AS116" s="4">
        <f t="shared" si="67"/>
        <v>0</v>
      </c>
      <c r="AT116" s="4">
        <f t="shared" si="68"/>
        <v>0</v>
      </c>
      <c r="AU116" s="4">
        <f t="shared" si="69"/>
        <v>0</v>
      </c>
    </row>
    <row r="117" spans="1:47" ht="16.5" customHeight="1" x14ac:dyDescent="0.15">
      <c r="A117" s="71" t="str">
        <f t="shared" si="108"/>
        <v/>
      </c>
      <c r="B117" s="33"/>
      <c r="C117" s="34"/>
      <c r="D117" s="34"/>
      <c r="E117" s="34"/>
      <c r="F117" s="34"/>
      <c r="G117" s="58"/>
      <c r="H117" s="45"/>
      <c r="I117" s="58"/>
      <c r="J117" s="45"/>
      <c r="K117" s="58"/>
      <c r="L117" s="45"/>
      <c r="M117" s="58"/>
      <c r="N117" s="45"/>
      <c r="O117" s="71" t="str">
        <f t="shared" si="93"/>
        <v/>
      </c>
      <c r="P117" s="75" t="str">
        <f t="shared" si="109"/>
        <v/>
      </c>
      <c r="Q117" s="75" t="str">
        <f t="shared" si="110"/>
        <v/>
      </c>
      <c r="R117" s="8"/>
      <c r="S117" s="70" t="str">
        <f t="shared" si="58"/>
        <v/>
      </c>
      <c r="T117" s="4" t="str">
        <f t="shared" si="59"/>
        <v/>
      </c>
      <c r="U117" s="4" t="str">
        <f t="shared" si="60"/>
        <v/>
      </c>
      <c r="V117" s="4" t="str">
        <f t="shared" si="61"/>
        <v/>
      </c>
      <c r="W117" s="4" t="str">
        <f t="shared" si="62"/>
        <v/>
      </c>
      <c r="X117" s="4">
        <f t="shared" si="94"/>
        <v>0</v>
      </c>
      <c r="Y117" s="4">
        <f t="shared" si="36"/>
        <v>0</v>
      </c>
      <c r="Z117" s="4" t="str">
        <f t="shared" si="27"/>
        <v/>
      </c>
      <c r="AA117" s="4" t="str">
        <f t="shared" si="95"/>
        <v/>
      </c>
      <c r="AB117" s="9">
        <f t="shared" si="111"/>
        <v>0</v>
      </c>
      <c r="AC117" s="70" t="str">
        <f t="shared" si="64"/>
        <v/>
      </c>
      <c r="AD117" s="4">
        <v>5</v>
      </c>
      <c r="AE117" s="4" t="str">
        <f t="shared" si="65"/>
        <v xml:space="preserve"> </v>
      </c>
      <c r="AF117" s="4" t="str">
        <f t="shared" si="96"/>
        <v/>
      </c>
      <c r="AG117" s="4" t="str">
        <f t="shared" si="97"/>
        <v/>
      </c>
      <c r="AH117" s="4" t="str">
        <f t="shared" si="98"/>
        <v/>
      </c>
      <c r="AI117" s="4" t="str">
        <f t="shared" si="99"/>
        <v/>
      </c>
      <c r="AJ117" s="4" t="str">
        <f t="shared" si="100"/>
        <v/>
      </c>
      <c r="AK117" s="4" t="str">
        <f t="shared" si="101"/>
        <v/>
      </c>
      <c r="AL117" s="4" t="str">
        <f t="shared" si="102"/>
        <v/>
      </c>
      <c r="AM117" s="4" t="str">
        <f t="shared" si="103"/>
        <v/>
      </c>
      <c r="AN117" s="4" t="str">
        <f t="shared" si="104"/>
        <v>999:99.99</v>
      </c>
      <c r="AO117" s="4" t="str">
        <f t="shared" si="105"/>
        <v>999:99.99</v>
      </c>
      <c r="AP117" s="4" t="str">
        <f t="shared" si="106"/>
        <v>999:99.99</v>
      </c>
      <c r="AQ117" s="4" t="str">
        <f t="shared" si="107"/>
        <v>999:99.99</v>
      </c>
      <c r="AR117" s="4">
        <f t="shared" si="66"/>
        <v>0</v>
      </c>
      <c r="AS117" s="4">
        <f t="shared" si="67"/>
        <v>0</v>
      </c>
      <c r="AT117" s="4">
        <f t="shared" si="68"/>
        <v>0</v>
      </c>
      <c r="AU117" s="4">
        <f t="shared" si="69"/>
        <v>0</v>
      </c>
    </row>
    <row r="118" spans="1:47" ht="16.5" customHeight="1" x14ac:dyDescent="0.15">
      <c r="A118" s="71" t="str">
        <f t="shared" si="108"/>
        <v/>
      </c>
      <c r="B118" s="33"/>
      <c r="C118" s="34"/>
      <c r="D118" s="34"/>
      <c r="E118" s="34"/>
      <c r="F118" s="34"/>
      <c r="G118" s="58"/>
      <c r="H118" s="45"/>
      <c r="I118" s="58"/>
      <c r="J118" s="45"/>
      <c r="K118" s="58"/>
      <c r="L118" s="45"/>
      <c r="M118" s="58"/>
      <c r="N118" s="45"/>
      <c r="O118" s="71" t="str">
        <f t="shared" si="93"/>
        <v/>
      </c>
      <c r="P118" s="75" t="str">
        <f t="shared" si="109"/>
        <v/>
      </c>
      <c r="Q118" s="75" t="str">
        <f t="shared" si="110"/>
        <v/>
      </c>
      <c r="R118" s="8"/>
      <c r="S118" s="70" t="str">
        <f t="shared" si="58"/>
        <v/>
      </c>
      <c r="T118" s="4" t="str">
        <f t="shared" si="59"/>
        <v/>
      </c>
      <c r="U118" s="4" t="str">
        <f t="shared" si="60"/>
        <v/>
      </c>
      <c r="V118" s="4" t="str">
        <f t="shared" si="61"/>
        <v/>
      </c>
      <c r="W118" s="4" t="str">
        <f t="shared" si="62"/>
        <v/>
      </c>
      <c r="X118" s="4">
        <f t="shared" si="94"/>
        <v>0</v>
      </c>
      <c r="Y118" s="4">
        <f t="shared" si="36"/>
        <v>0</v>
      </c>
      <c r="Z118" s="4" t="str">
        <f t="shared" si="27"/>
        <v/>
      </c>
      <c r="AA118" s="4" t="str">
        <f t="shared" si="95"/>
        <v/>
      </c>
      <c r="AB118" s="9">
        <f t="shared" si="111"/>
        <v>0</v>
      </c>
      <c r="AC118" s="70" t="str">
        <f t="shared" si="64"/>
        <v/>
      </c>
      <c r="AD118" s="4">
        <v>5</v>
      </c>
      <c r="AE118" s="4" t="str">
        <f t="shared" si="65"/>
        <v xml:space="preserve"> </v>
      </c>
      <c r="AF118" s="4" t="str">
        <f t="shared" si="96"/>
        <v/>
      </c>
      <c r="AG118" s="4" t="str">
        <f t="shared" si="97"/>
        <v/>
      </c>
      <c r="AH118" s="4" t="str">
        <f t="shared" si="98"/>
        <v/>
      </c>
      <c r="AI118" s="4" t="str">
        <f t="shared" si="99"/>
        <v/>
      </c>
      <c r="AJ118" s="4" t="str">
        <f t="shared" si="100"/>
        <v/>
      </c>
      <c r="AK118" s="4" t="str">
        <f t="shared" si="101"/>
        <v/>
      </c>
      <c r="AL118" s="4" t="str">
        <f t="shared" si="102"/>
        <v/>
      </c>
      <c r="AM118" s="4" t="str">
        <f t="shared" si="103"/>
        <v/>
      </c>
      <c r="AN118" s="4" t="str">
        <f t="shared" si="104"/>
        <v>999:99.99</v>
      </c>
      <c r="AO118" s="4" t="str">
        <f t="shared" si="105"/>
        <v>999:99.99</v>
      </c>
      <c r="AP118" s="4" t="str">
        <f t="shared" si="106"/>
        <v>999:99.99</v>
      </c>
      <c r="AQ118" s="4" t="str">
        <f t="shared" si="107"/>
        <v>999:99.99</v>
      </c>
      <c r="AR118" s="4">
        <f t="shared" si="66"/>
        <v>0</v>
      </c>
      <c r="AS118" s="4">
        <f t="shared" si="67"/>
        <v>0</v>
      </c>
      <c r="AT118" s="4">
        <f t="shared" si="68"/>
        <v>0</v>
      </c>
      <c r="AU118" s="4">
        <f t="shared" si="69"/>
        <v>0</v>
      </c>
    </row>
    <row r="119" spans="1:47" ht="16.5" customHeight="1" x14ac:dyDescent="0.15">
      <c r="A119" s="71" t="str">
        <f t="shared" si="108"/>
        <v/>
      </c>
      <c r="B119" s="33"/>
      <c r="C119" s="34"/>
      <c r="D119" s="34"/>
      <c r="E119" s="34"/>
      <c r="F119" s="34"/>
      <c r="G119" s="58"/>
      <c r="H119" s="45"/>
      <c r="I119" s="58"/>
      <c r="J119" s="45"/>
      <c r="K119" s="58"/>
      <c r="L119" s="45"/>
      <c r="M119" s="58"/>
      <c r="N119" s="45"/>
      <c r="O119" s="71" t="str">
        <f t="shared" si="93"/>
        <v/>
      </c>
      <c r="P119" s="75" t="str">
        <f t="shared" si="109"/>
        <v/>
      </c>
      <c r="Q119" s="75" t="str">
        <f t="shared" si="110"/>
        <v/>
      </c>
      <c r="R119" s="8"/>
      <c r="S119" s="70" t="str">
        <f t="shared" si="58"/>
        <v/>
      </c>
      <c r="T119" s="4" t="str">
        <f t="shared" si="59"/>
        <v/>
      </c>
      <c r="U119" s="4" t="str">
        <f t="shared" si="60"/>
        <v/>
      </c>
      <c r="V119" s="4" t="str">
        <f t="shared" si="61"/>
        <v/>
      </c>
      <c r="W119" s="4" t="str">
        <f t="shared" si="62"/>
        <v/>
      </c>
      <c r="X119" s="4">
        <f t="shared" si="94"/>
        <v>0</v>
      </c>
      <c r="Y119" s="4">
        <f t="shared" si="36"/>
        <v>0</v>
      </c>
      <c r="Z119" s="4" t="str">
        <f t="shared" si="27"/>
        <v/>
      </c>
      <c r="AA119" s="4" t="str">
        <f t="shared" si="95"/>
        <v/>
      </c>
      <c r="AB119" s="9">
        <f t="shared" si="111"/>
        <v>0</v>
      </c>
      <c r="AC119" s="70" t="str">
        <f t="shared" si="64"/>
        <v/>
      </c>
      <c r="AD119" s="4">
        <v>5</v>
      </c>
      <c r="AE119" s="4" t="str">
        <f t="shared" si="65"/>
        <v xml:space="preserve"> </v>
      </c>
      <c r="AF119" s="4" t="str">
        <f t="shared" si="96"/>
        <v/>
      </c>
      <c r="AG119" s="4" t="str">
        <f t="shared" si="97"/>
        <v/>
      </c>
      <c r="AH119" s="4" t="str">
        <f t="shared" si="98"/>
        <v/>
      </c>
      <c r="AI119" s="4" t="str">
        <f t="shared" si="99"/>
        <v/>
      </c>
      <c r="AJ119" s="4" t="str">
        <f t="shared" si="100"/>
        <v/>
      </c>
      <c r="AK119" s="4" t="str">
        <f t="shared" si="101"/>
        <v/>
      </c>
      <c r="AL119" s="4" t="str">
        <f t="shared" si="102"/>
        <v/>
      </c>
      <c r="AM119" s="4" t="str">
        <f t="shared" si="103"/>
        <v/>
      </c>
      <c r="AN119" s="4" t="str">
        <f t="shared" si="104"/>
        <v>999:99.99</v>
      </c>
      <c r="AO119" s="4" t="str">
        <f t="shared" si="105"/>
        <v>999:99.99</v>
      </c>
      <c r="AP119" s="4" t="str">
        <f t="shared" si="106"/>
        <v>999:99.99</v>
      </c>
      <c r="AQ119" s="4" t="str">
        <f t="shared" si="107"/>
        <v>999:99.99</v>
      </c>
      <c r="AR119" s="4">
        <f t="shared" si="66"/>
        <v>0</v>
      </c>
      <c r="AS119" s="4">
        <f t="shared" si="67"/>
        <v>0</v>
      </c>
      <c r="AT119" s="4">
        <f t="shared" si="68"/>
        <v>0</v>
      </c>
      <c r="AU119" s="4">
        <f t="shared" si="69"/>
        <v>0</v>
      </c>
    </row>
    <row r="120" spans="1:47" ht="16.5" customHeight="1" x14ac:dyDescent="0.15">
      <c r="A120" s="71" t="str">
        <f t="shared" si="108"/>
        <v/>
      </c>
      <c r="B120" s="33"/>
      <c r="C120" s="34"/>
      <c r="D120" s="34"/>
      <c r="E120" s="34"/>
      <c r="F120" s="34"/>
      <c r="G120" s="58"/>
      <c r="H120" s="45"/>
      <c r="I120" s="58"/>
      <c r="J120" s="45"/>
      <c r="K120" s="58"/>
      <c r="L120" s="45"/>
      <c r="M120" s="58"/>
      <c r="N120" s="45"/>
      <c r="O120" s="71" t="str">
        <f t="shared" si="93"/>
        <v/>
      </c>
      <c r="P120" s="75" t="str">
        <f t="shared" si="109"/>
        <v/>
      </c>
      <c r="Q120" s="75" t="str">
        <f t="shared" si="110"/>
        <v/>
      </c>
      <c r="R120" s="8"/>
      <c r="S120" s="70" t="str">
        <f t="shared" si="58"/>
        <v/>
      </c>
      <c r="T120" s="4" t="str">
        <f t="shared" si="59"/>
        <v/>
      </c>
      <c r="U120" s="4" t="str">
        <f t="shared" si="60"/>
        <v/>
      </c>
      <c r="V120" s="4" t="str">
        <f t="shared" si="61"/>
        <v/>
      </c>
      <c r="W120" s="4" t="str">
        <f t="shared" si="62"/>
        <v/>
      </c>
      <c r="X120" s="4">
        <f t="shared" si="94"/>
        <v>0</v>
      </c>
      <c r="Y120" s="4">
        <f t="shared" si="36"/>
        <v>0</v>
      </c>
      <c r="Z120" s="4" t="str">
        <f t="shared" si="27"/>
        <v/>
      </c>
      <c r="AA120" s="4" t="str">
        <f t="shared" si="95"/>
        <v/>
      </c>
      <c r="AB120" s="9">
        <f t="shared" si="111"/>
        <v>0</v>
      </c>
      <c r="AC120" s="70" t="str">
        <f t="shared" si="64"/>
        <v/>
      </c>
      <c r="AD120" s="4">
        <v>5</v>
      </c>
      <c r="AE120" s="4" t="str">
        <f t="shared" si="65"/>
        <v xml:space="preserve"> </v>
      </c>
      <c r="AF120" s="4" t="str">
        <f t="shared" si="96"/>
        <v/>
      </c>
      <c r="AG120" s="4" t="str">
        <f t="shared" si="97"/>
        <v/>
      </c>
      <c r="AH120" s="4" t="str">
        <f t="shared" si="98"/>
        <v/>
      </c>
      <c r="AI120" s="4" t="str">
        <f t="shared" si="99"/>
        <v/>
      </c>
      <c r="AJ120" s="4" t="str">
        <f t="shared" si="100"/>
        <v/>
      </c>
      <c r="AK120" s="4" t="str">
        <f t="shared" si="101"/>
        <v/>
      </c>
      <c r="AL120" s="4" t="str">
        <f t="shared" si="102"/>
        <v/>
      </c>
      <c r="AM120" s="4" t="str">
        <f t="shared" si="103"/>
        <v/>
      </c>
      <c r="AN120" s="4" t="str">
        <f t="shared" si="104"/>
        <v>999:99.99</v>
      </c>
      <c r="AO120" s="4" t="str">
        <f t="shared" si="105"/>
        <v>999:99.99</v>
      </c>
      <c r="AP120" s="4" t="str">
        <f t="shared" si="106"/>
        <v>999:99.99</v>
      </c>
      <c r="AQ120" s="4" t="str">
        <f t="shared" si="107"/>
        <v>999:99.99</v>
      </c>
      <c r="AR120" s="4">
        <f t="shared" si="66"/>
        <v>0</v>
      </c>
      <c r="AS120" s="4">
        <f t="shared" si="67"/>
        <v>0</v>
      </c>
      <c r="AT120" s="4">
        <f t="shared" si="68"/>
        <v>0</v>
      </c>
      <c r="AU120" s="4">
        <f t="shared" si="69"/>
        <v>0</v>
      </c>
    </row>
    <row r="121" spans="1:47" ht="16.5" customHeight="1" x14ac:dyDescent="0.15">
      <c r="A121" s="71" t="str">
        <f t="shared" si="108"/>
        <v/>
      </c>
      <c r="B121" s="33"/>
      <c r="C121" s="34"/>
      <c r="D121" s="34"/>
      <c r="E121" s="34"/>
      <c r="F121" s="34"/>
      <c r="G121" s="58"/>
      <c r="H121" s="45"/>
      <c r="I121" s="58"/>
      <c r="J121" s="45"/>
      <c r="K121" s="58"/>
      <c r="L121" s="45"/>
      <c r="M121" s="58"/>
      <c r="N121" s="45"/>
      <c r="O121" s="71" t="str">
        <f t="shared" si="93"/>
        <v/>
      </c>
      <c r="P121" s="75" t="str">
        <f t="shared" si="109"/>
        <v/>
      </c>
      <c r="Q121" s="75" t="str">
        <f t="shared" si="110"/>
        <v/>
      </c>
      <c r="R121" s="8"/>
      <c r="S121" s="70" t="str">
        <f t="shared" si="58"/>
        <v/>
      </c>
      <c r="T121" s="4" t="str">
        <f t="shared" si="59"/>
        <v/>
      </c>
      <c r="U121" s="4" t="str">
        <f t="shared" si="60"/>
        <v/>
      </c>
      <c r="V121" s="4" t="str">
        <f t="shared" si="61"/>
        <v/>
      </c>
      <c r="W121" s="4" t="str">
        <f t="shared" si="62"/>
        <v/>
      </c>
      <c r="X121" s="4">
        <f t="shared" si="94"/>
        <v>0</v>
      </c>
      <c r="Y121" s="4">
        <f t="shared" ref="Y121:Y140" si="112">Y120+IF(AA121="",0,1)</f>
        <v>0</v>
      </c>
      <c r="Z121" s="4" t="str">
        <f t="shared" ref="Z121:Z140" si="113">IF(AA121="","",Y121)</f>
        <v/>
      </c>
      <c r="AA121" s="4" t="str">
        <f t="shared" si="95"/>
        <v/>
      </c>
      <c r="AB121" s="9">
        <f t="shared" si="111"/>
        <v>0</v>
      </c>
      <c r="AC121" s="70" t="str">
        <f t="shared" si="64"/>
        <v/>
      </c>
      <c r="AD121" s="4">
        <v>5</v>
      </c>
      <c r="AE121" s="4" t="str">
        <f t="shared" si="65"/>
        <v xml:space="preserve"> </v>
      </c>
      <c r="AF121" s="4" t="str">
        <f t="shared" si="96"/>
        <v/>
      </c>
      <c r="AG121" s="4" t="str">
        <f t="shared" si="97"/>
        <v/>
      </c>
      <c r="AH121" s="4" t="str">
        <f t="shared" si="98"/>
        <v/>
      </c>
      <c r="AI121" s="4" t="str">
        <f t="shared" si="99"/>
        <v/>
      </c>
      <c r="AJ121" s="4" t="str">
        <f t="shared" si="100"/>
        <v/>
      </c>
      <c r="AK121" s="4" t="str">
        <f t="shared" si="101"/>
        <v/>
      </c>
      <c r="AL121" s="4" t="str">
        <f t="shared" si="102"/>
        <v/>
      </c>
      <c r="AM121" s="4" t="str">
        <f t="shared" si="103"/>
        <v/>
      </c>
      <c r="AN121" s="4" t="str">
        <f t="shared" si="104"/>
        <v>999:99.99</v>
      </c>
      <c r="AO121" s="4" t="str">
        <f t="shared" si="105"/>
        <v>999:99.99</v>
      </c>
      <c r="AP121" s="4" t="str">
        <f t="shared" si="106"/>
        <v>999:99.99</v>
      </c>
      <c r="AQ121" s="4" t="str">
        <f t="shared" si="107"/>
        <v>999:99.99</v>
      </c>
      <c r="AR121" s="4">
        <f t="shared" si="66"/>
        <v>0</v>
      </c>
      <c r="AS121" s="4">
        <f t="shared" si="67"/>
        <v>0</v>
      </c>
      <c r="AT121" s="4">
        <f t="shared" si="68"/>
        <v>0</v>
      </c>
      <c r="AU121" s="4">
        <f t="shared" si="69"/>
        <v>0</v>
      </c>
    </row>
    <row r="122" spans="1:47" ht="16.5" customHeight="1" x14ac:dyDescent="0.15">
      <c r="A122" s="71" t="str">
        <f t="shared" si="108"/>
        <v/>
      </c>
      <c r="B122" s="33"/>
      <c r="C122" s="34"/>
      <c r="D122" s="34"/>
      <c r="E122" s="34"/>
      <c r="F122" s="34"/>
      <c r="G122" s="58"/>
      <c r="H122" s="45"/>
      <c r="I122" s="58"/>
      <c r="J122" s="45"/>
      <c r="K122" s="58"/>
      <c r="L122" s="45"/>
      <c r="M122" s="58"/>
      <c r="N122" s="45"/>
      <c r="O122" s="71" t="str">
        <f t="shared" si="93"/>
        <v/>
      </c>
      <c r="P122" s="75" t="str">
        <f t="shared" si="109"/>
        <v/>
      </c>
      <c r="Q122" s="75" t="str">
        <f t="shared" si="110"/>
        <v/>
      </c>
      <c r="R122" s="8"/>
      <c r="S122" s="70" t="str">
        <f t="shared" si="58"/>
        <v/>
      </c>
      <c r="T122" s="4" t="str">
        <f t="shared" si="59"/>
        <v/>
      </c>
      <c r="U122" s="4" t="str">
        <f t="shared" si="60"/>
        <v/>
      </c>
      <c r="V122" s="4" t="str">
        <f t="shared" si="61"/>
        <v/>
      </c>
      <c r="W122" s="4" t="str">
        <f t="shared" si="62"/>
        <v/>
      </c>
      <c r="X122" s="4">
        <f t="shared" si="94"/>
        <v>0</v>
      </c>
      <c r="Y122" s="4">
        <f t="shared" si="112"/>
        <v>0</v>
      </c>
      <c r="Z122" s="4" t="str">
        <f t="shared" si="113"/>
        <v/>
      </c>
      <c r="AA122" s="4" t="str">
        <f t="shared" si="95"/>
        <v/>
      </c>
      <c r="AB122" s="9">
        <f t="shared" si="111"/>
        <v>0</v>
      </c>
      <c r="AC122" s="70" t="str">
        <f t="shared" si="64"/>
        <v/>
      </c>
      <c r="AD122" s="4">
        <v>5</v>
      </c>
      <c r="AE122" s="4" t="str">
        <f t="shared" si="65"/>
        <v xml:space="preserve"> </v>
      </c>
      <c r="AF122" s="4" t="str">
        <f t="shared" si="96"/>
        <v/>
      </c>
      <c r="AG122" s="4" t="str">
        <f t="shared" si="97"/>
        <v/>
      </c>
      <c r="AH122" s="4" t="str">
        <f t="shared" si="98"/>
        <v/>
      </c>
      <c r="AI122" s="4" t="str">
        <f t="shared" si="99"/>
        <v/>
      </c>
      <c r="AJ122" s="4" t="str">
        <f t="shared" si="100"/>
        <v/>
      </c>
      <c r="AK122" s="4" t="str">
        <f t="shared" si="101"/>
        <v/>
      </c>
      <c r="AL122" s="4" t="str">
        <f t="shared" si="102"/>
        <v/>
      </c>
      <c r="AM122" s="4" t="str">
        <f t="shared" si="103"/>
        <v/>
      </c>
      <c r="AN122" s="4" t="str">
        <f t="shared" si="104"/>
        <v>999:99.99</v>
      </c>
      <c r="AO122" s="4" t="str">
        <f t="shared" si="105"/>
        <v>999:99.99</v>
      </c>
      <c r="AP122" s="4" t="str">
        <f t="shared" si="106"/>
        <v>999:99.99</v>
      </c>
      <c r="AQ122" s="4" t="str">
        <f t="shared" si="107"/>
        <v>999:99.99</v>
      </c>
      <c r="AR122" s="4">
        <f t="shared" si="66"/>
        <v>0</v>
      </c>
      <c r="AS122" s="4">
        <f t="shared" si="67"/>
        <v>0</v>
      </c>
      <c r="AT122" s="4">
        <f t="shared" si="68"/>
        <v>0</v>
      </c>
      <c r="AU122" s="4">
        <f t="shared" si="69"/>
        <v>0</v>
      </c>
    </row>
    <row r="123" spans="1:47" ht="16.5" customHeight="1" x14ac:dyDescent="0.15">
      <c r="A123" s="71" t="str">
        <f t="shared" si="108"/>
        <v/>
      </c>
      <c r="B123" s="33"/>
      <c r="C123" s="34"/>
      <c r="D123" s="34"/>
      <c r="E123" s="34"/>
      <c r="F123" s="34"/>
      <c r="G123" s="58"/>
      <c r="H123" s="45"/>
      <c r="I123" s="58"/>
      <c r="J123" s="45"/>
      <c r="K123" s="58"/>
      <c r="L123" s="45"/>
      <c r="M123" s="58"/>
      <c r="N123" s="45"/>
      <c r="O123" s="71" t="str">
        <f t="shared" si="93"/>
        <v/>
      </c>
      <c r="P123" s="75" t="str">
        <f t="shared" si="109"/>
        <v/>
      </c>
      <c r="Q123" s="75" t="str">
        <f t="shared" si="110"/>
        <v/>
      </c>
      <c r="R123" s="8"/>
      <c r="S123" s="70" t="str">
        <f t="shared" si="58"/>
        <v/>
      </c>
      <c r="T123" s="4" t="str">
        <f t="shared" si="59"/>
        <v/>
      </c>
      <c r="U123" s="4" t="str">
        <f t="shared" si="60"/>
        <v/>
      </c>
      <c r="V123" s="4" t="str">
        <f t="shared" si="61"/>
        <v/>
      </c>
      <c r="W123" s="4" t="str">
        <f t="shared" si="62"/>
        <v/>
      </c>
      <c r="X123" s="4">
        <f t="shared" si="94"/>
        <v>0</v>
      </c>
      <c r="Y123" s="4">
        <f t="shared" si="112"/>
        <v>0</v>
      </c>
      <c r="Z123" s="4" t="str">
        <f t="shared" si="113"/>
        <v/>
      </c>
      <c r="AA123" s="4" t="str">
        <f t="shared" si="95"/>
        <v/>
      </c>
      <c r="AB123" s="9">
        <f t="shared" si="111"/>
        <v>0</v>
      </c>
      <c r="AC123" s="70" t="str">
        <f t="shared" si="64"/>
        <v/>
      </c>
      <c r="AD123" s="4">
        <v>5</v>
      </c>
      <c r="AE123" s="4" t="str">
        <f t="shared" si="65"/>
        <v xml:space="preserve"> </v>
      </c>
      <c r="AF123" s="4" t="str">
        <f t="shared" si="96"/>
        <v/>
      </c>
      <c r="AG123" s="4" t="str">
        <f t="shared" si="97"/>
        <v/>
      </c>
      <c r="AH123" s="4" t="str">
        <f t="shared" si="98"/>
        <v/>
      </c>
      <c r="AI123" s="4" t="str">
        <f t="shared" si="99"/>
        <v/>
      </c>
      <c r="AJ123" s="4" t="str">
        <f t="shared" si="100"/>
        <v/>
      </c>
      <c r="AK123" s="4" t="str">
        <f t="shared" si="101"/>
        <v/>
      </c>
      <c r="AL123" s="4" t="str">
        <f t="shared" si="102"/>
        <v/>
      </c>
      <c r="AM123" s="4" t="str">
        <f t="shared" si="103"/>
        <v/>
      </c>
      <c r="AN123" s="4" t="str">
        <f t="shared" si="104"/>
        <v>999:99.99</v>
      </c>
      <c r="AO123" s="4" t="str">
        <f t="shared" si="105"/>
        <v>999:99.99</v>
      </c>
      <c r="AP123" s="4" t="str">
        <f t="shared" si="106"/>
        <v>999:99.99</v>
      </c>
      <c r="AQ123" s="4" t="str">
        <f t="shared" si="107"/>
        <v>999:99.99</v>
      </c>
      <c r="AR123" s="4">
        <f t="shared" si="66"/>
        <v>0</v>
      </c>
      <c r="AS123" s="4">
        <f t="shared" si="67"/>
        <v>0</v>
      </c>
      <c r="AT123" s="4">
        <f t="shared" si="68"/>
        <v>0</v>
      </c>
      <c r="AU123" s="4">
        <f t="shared" si="69"/>
        <v>0</v>
      </c>
    </row>
    <row r="124" spans="1:47" ht="16.5" customHeight="1" x14ac:dyDescent="0.15">
      <c r="A124" s="71" t="str">
        <f t="shared" si="108"/>
        <v/>
      </c>
      <c r="B124" s="33"/>
      <c r="C124" s="34"/>
      <c r="D124" s="34"/>
      <c r="E124" s="34"/>
      <c r="F124" s="34"/>
      <c r="G124" s="58"/>
      <c r="H124" s="45"/>
      <c r="I124" s="58"/>
      <c r="J124" s="45"/>
      <c r="K124" s="58"/>
      <c r="L124" s="45"/>
      <c r="M124" s="58"/>
      <c r="N124" s="45"/>
      <c r="O124" s="71" t="str">
        <f t="shared" si="93"/>
        <v/>
      </c>
      <c r="P124" s="75" t="str">
        <f t="shared" si="109"/>
        <v/>
      </c>
      <c r="Q124" s="75" t="str">
        <f t="shared" si="110"/>
        <v/>
      </c>
      <c r="R124" s="8"/>
      <c r="S124" s="70" t="str">
        <f t="shared" si="58"/>
        <v/>
      </c>
      <c r="T124" s="4" t="str">
        <f t="shared" si="59"/>
        <v/>
      </c>
      <c r="U124" s="4" t="str">
        <f t="shared" si="60"/>
        <v/>
      </c>
      <c r="V124" s="4" t="str">
        <f t="shared" si="61"/>
        <v/>
      </c>
      <c r="W124" s="4" t="str">
        <f t="shared" si="62"/>
        <v/>
      </c>
      <c r="X124" s="4">
        <f t="shared" si="94"/>
        <v>0</v>
      </c>
      <c r="Y124" s="4">
        <f t="shared" si="112"/>
        <v>0</v>
      </c>
      <c r="Z124" s="4" t="str">
        <f t="shared" si="113"/>
        <v/>
      </c>
      <c r="AA124" s="4" t="str">
        <f t="shared" si="95"/>
        <v/>
      </c>
      <c r="AB124" s="9">
        <f t="shared" si="111"/>
        <v>0</v>
      </c>
      <c r="AC124" s="70" t="str">
        <f t="shared" si="64"/>
        <v/>
      </c>
      <c r="AD124" s="4">
        <v>5</v>
      </c>
      <c r="AE124" s="4" t="str">
        <f t="shared" si="65"/>
        <v xml:space="preserve"> </v>
      </c>
      <c r="AF124" s="4" t="str">
        <f t="shared" si="96"/>
        <v/>
      </c>
      <c r="AG124" s="4" t="str">
        <f t="shared" si="97"/>
        <v/>
      </c>
      <c r="AH124" s="4" t="str">
        <f t="shared" si="98"/>
        <v/>
      </c>
      <c r="AI124" s="4" t="str">
        <f t="shared" si="99"/>
        <v/>
      </c>
      <c r="AJ124" s="4" t="str">
        <f t="shared" si="100"/>
        <v/>
      </c>
      <c r="AK124" s="4" t="str">
        <f t="shared" si="101"/>
        <v/>
      </c>
      <c r="AL124" s="4" t="str">
        <f t="shared" si="102"/>
        <v/>
      </c>
      <c r="AM124" s="4" t="str">
        <f t="shared" si="103"/>
        <v/>
      </c>
      <c r="AN124" s="4" t="str">
        <f t="shared" si="104"/>
        <v>999:99.99</v>
      </c>
      <c r="AO124" s="4" t="str">
        <f t="shared" si="105"/>
        <v>999:99.99</v>
      </c>
      <c r="AP124" s="4" t="str">
        <f t="shared" si="106"/>
        <v>999:99.99</v>
      </c>
      <c r="AQ124" s="4" t="str">
        <f t="shared" si="107"/>
        <v>999:99.99</v>
      </c>
      <c r="AR124" s="4">
        <f t="shared" si="66"/>
        <v>0</v>
      </c>
      <c r="AS124" s="4">
        <f t="shared" si="67"/>
        <v>0</v>
      </c>
      <c r="AT124" s="4">
        <f t="shared" si="68"/>
        <v>0</v>
      </c>
      <c r="AU124" s="4">
        <f t="shared" si="69"/>
        <v>0</v>
      </c>
    </row>
    <row r="125" spans="1:47" ht="16.5" customHeight="1" x14ac:dyDescent="0.15">
      <c r="A125" s="71" t="str">
        <f t="shared" si="108"/>
        <v/>
      </c>
      <c r="B125" s="33"/>
      <c r="C125" s="34"/>
      <c r="D125" s="34"/>
      <c r="E125" s="34"/>
      <c r="F125" s="34"/>
      <c r="G125" s="58"/>
      <c r="H125" s="45"/>
      <c r="I125" s="58"/>
      <c r="J125" s="45"/>
      <c r="K125" s="58"/>
      <c r="L125" s="45"/>
      <c r="M125" s="58"/>
      <c r="N125" s="45"/>
      <c r="O125" s="71" t="str">
        <f t="shared" si="93"/>
        <v/>
      </c>
      <c r="P125" s="75" t="str">
        <f t="shared" si="109"/>
        <v/>
      </c>
      <c r="Q125" s="75" t="str">
        <f t="shared" si="110"/>
        <v/>
      </c>
      <c r="R125" s="8"/>
      <c r="S125" s="70" t="str">
        <f t="shared" si="58"/>
        <v/>
      </c>
      <c r="T125" s="4" t="str">
        <f t="shared" si="59"/>
        <v/>
      </c>
      <c r="U125" s="4" t="str">
        <f t="shared" si="60"/>
        <v/>
      </c>
      <c r="V125" s="4" t="str">
        <f t="shared" si="61"/>
        <v/>
      </c>
      <c r="W125" s="4" t="str">
        <f t="shared" si="62"/>
        <v/>
      </c>
      <c r="X125" s="4">
        <f t="shared" si="94"/>
        <v>0</v>
      </c>
      <c r="Y125" s="4">
        <f t="shared" si="112"/>
        <v>0</v>
      </c>
      <c r="Z125" s="4" t="str">
        <f t="shared" si="113"/>
        <v/>
      </c>
      <c r="AA125" s="4" t="str">
        <f t="shared" si="95"/>
        <v/>
      </c>
      <c r="AB125" s="9">
        <f t="shared" si="111"/>
        <v>0</v>
      </c>
      <c r="AC125" s="70" t="str">
        <f t="shared" si="64"/>
        <v/>
      </c>
      <c r="AD125" s="4">
        <v>5</v>
      </c>
      <c r="AE125" s="4" t="str">
        <f t="shared" si="65"/>
        <v xml:space="preserve"> </v>
      </c>
      <c r="AF125" s="4" t="str">
        <f t="shared" si="96"/>
        <v/>
      </c>
      <c r="AG125" s="4" t="str">
        <f t="shared" si="97"/>
        <v/>
      </c>
      <c r="AH125" s="4" t="str">
        <f t="shared" si="98"/>
        <v/>
      </c>
      <c r="AI125" s="4" t="str">
        <f t="shared" si="99"/>
        <v/>
      </c>
      <c r="AJ125" s="4" t="str">
        <f t="shared" si="100"/>
        <v/>
      </c>
      <c r="AK125" s="4" t="str">
        <f t="shared" si="101"/>
        <v/>
      </c>
      <c r="AL125" s="4" t="str">
        <f t="shared" si="102"/>
        <v/>
      </c>
      <c r="AM125" s="4" t="str">
        <f t="shared" si="103"/>
        <v/>
      </c>
      <c r="AN125" s="4" t="str">
        <f t="shared" si="104"/>
        <v>999:99.99</v>
      </c>
      <c r="AO125" s="4" t="str">
        <f t="shared" si="105"/>
        <v>999:99.99</v>
      </c>
      <c r="AP125" s="4" t="str">
        <f t="shared" si="106"/>
        <v>999:99.99</v>
      </c>
      <c r="AQ125" s="4" t="str">
        <f t="shared" si="107"/>
        <v>999:99.99</v>
      </c>
      <c r="AR125" s="4">
        <f t="shared" si="66"/>
        <v>0</v>
      </c>
      <c r="AS125" s="4">
        <f t="shared" si="67"/>
        <v>0</v>
      </c>
      <c r="AT125" s="4">
        <f t="shared" si="68"/>
        <v>0</v>
      </c>
      <c r="AU125" s="4">
        <f t="shared" si="69"/>
        <v>0</v>
      </c>
    </row>
    <row r="126" spans="1:47" ht="16.5" customHeight="1" x14ac:dyDescent="0.15">
      <c r="A126" s="71" t="str">
        <f t="shared" si="108"/>
        <v/>
      </c>
      <c r="B126" s="33"/>
      <c r="C126" s="34"/>
      <c r="D126" s="34"/>
      <c r="E126" s="34"/>
      <c r="F126" s="34"/>
      <c r="G126" s="58"/>
      <c r="H126" s="45"/>
      <c r="I126" s="58"/>
      <c r="J126" s="45"/>
      <c r="K126" s="58"/>
      <c r="L126" s="45"/>
      <c r="M126" s="58"/>
      <c r="N126" s="45"/>
      <c r="O126" s="71" t="str">
        <f t="shared" si="93"/>
        <v/>
      </c>
      <c r="P126" s="75" t="str">
        <f t="shared" si="109"/>
        <v/>
      </c>
      <c r="Q126" s="75" t="str">
        <f t="shared" si="110"/>
        <v/>
      </c>
      <c r="R126" s="8"/>
      <c r="S126" s="70" t="str">
        <f t="shared" si="58"/>
        <v/>
      </c>
      <c r="T126" s="4" t="str">
        <f t="shared" si="59"/>
        <v/>
      </c>
      <c r="U126" s="4" t="str">
        <f t="shared" si="60"/>
        <v/>
      </c>
      <c r="V126" s="4" t="str">
        <f t="shared" si="61"/>
        <v/>
      </c>
      <c r="W126" s="4" t="str">
        <f t="shared" si="62"/>
        <v/>
      </c>
      <c r="X126" s="4">
        <f t="shared" si="94"/>
        <v>0</v>
      </c>
      <c r="Y126" s="4">
        <f t="shared" si="112"/>
        <v>0</v>
      </c>
      <c r="Z126" s="4" t="str">
        <f t="shared" si="113"/>
        <v/>
      </c>
      <c r="AA126" s="4" t="str">
        <f t="shared" si="95"/>
        <v/>
      </c>
      <c r="AB126" s="9">
        <f t="shared" si="111"/>
        <v>0</v>
      </c>
      <c r="AC126" s="70" t="str">
        <f t="shared" si="64"/>
        <v/>
      </c>
      <c r="AD126" s="4">
        <v>5</v>
      </c>
      <c r="AE126" s="4" t="str">
        <f t="shared" si="65"/>
        <v xml:space="preserve"> </v>
      </c>
      <c r="AF126" s="4" t="str">
        <f t="shared" si="96"/>
        <v/>
      </c>
      <c r="AG126" s="4" t="str">
        <f t="shared" si="97"/>
        <v/>
      </c>
      <c r="AH126" s="4" t="str">
        <f t="shared" si="98"/>
        <v/>
      </c>
      <c r="AI126" s="4" t="str">
        <f t="shared" si="99"/>
        <v/>
      </c>
      <c r="AJ126" s="4" t="str">
        <f t="shared" si="100"/>
        <v/>
      </c>
      <c r="AK126" s="4" t="str">
        <f t="shared" si="101"/>
        <v/>
      </c>
      <c r="AL126" s="4" t="str">
        <f t="shared" si="102"/>
        <v/>
      </c>
      <c r="AM126" s="4" t="str">
        <f t="shared" si="103"/>
        <v/>
      </c>
      <c r="AN126" s="4" t="str">
        <f t="shared" si="104"/>
        <v>999:99.99</v>
      </c>
      <c r="AO126" s="4" t="str">
        <f t="shared" si="105"/>
        <v>999:99.99</v>
      </c>
      <c r="AP126" s="4" t="str">
        <f t="shared" si="106"/>
        <v>999:99.99</v>
      </c>
      <c r="AQ126" s="4" t="str">
        <f t="shared" si="107"/>
        <v>999:99.99</v>
      </c>
      <c r="AR126" s="4">
        <f t="shared" si="66"/>
        <v>0</v>
      </c>
      <c r="AS126" s="4">
        <f t="shared" si="67"/>
        <v>0</v>
      </c>
      <c r="AT126" s="4">
        <f t="shared" si="68"/>
        <v>0</v>
      </c>
      <c r="AU126" s="4">
        <f t="shared" si="69"/>
        <v>0</v>
      </c>
    </row>
    <row r="127" spans="1:47" ht="16.5" customHeight="1" x14ac:dyDescent="0.15">
      <c r="A127" s="71" t="str">
        <f t="shared" si="108"/>
        <v/>
      </c>
      <c r="B127" s="33"/>
      <c r="C127" s="34"/>
      <c r="D127" s="34"/>
      <c r="E127" s="34"/>
      <c r="F127" s="34"/>
      <c r="G127" s="58"/>
      <c r="H127" s="45"/>
      <c r="I127" s="58"/>
      <c r="J127" s="45"/>
      <c r="K127" s="58"/>
      <c r="L127" s="45"/>
      <c r="M127" s="58"/>
      <c r="N127" s="45"/>
      <c r="O127" s="71" t="str">
        <f t="shared" si="93"/>
        <v/>
      </c>
      <c r="P127" s="75" t="str">
        <f t="shared" si="109"/>
        <v/>
      </c>
      <c r="Q127" s="75" t="str">
        <f t="shared" si="110"/>
        <v/>
      </c>
      <c r="R127" s="8"/>
      <c r="S127" s="70" t="str">
        <f t="shared" si="58"/>
        <v/>
      </c>
      <c r="T127" s="4" t="str">
        <f t="shared" si="59"/>
        <v/>
      </c>
      <c r="U127" s="4" t="str">
        <f t="shared" si="60"/>
        <v/>
      </c>
      <c r="V127" s="4" t="str">
        <f t="shared" si="61"/>
        <v/>
      </c>
      <c r="W127" s="4" t="str">
        <f t="shared" si="62"/>
        <v/>
      </c>
      <c r="X127" s="4">
        <f t="shared" si="94"/>
        <v>0</v>
      </c>
      <c r="Y127" s="4">
        <f t="shared" si="112"/>
        <v>0</v>
      </c>
      <c r="Z127" s="4" t="str">
        <f t="shared" si="113"/>
        <v/>
      </c>
      <c r="AA127" s="4" t="str">
        <f t="shared" si="95"/>
        <v/>
      </c>
      <c r="AB127" s="9">
        <f t="shared" si="111"/>
        <v>0</v>
      </c>
      <c r="AC127" s="70" t="str">
        <f t="shared" si="64"/>
        <v/>
      </c>
      <c r="AD127" s="4">
        <v>5</v>
      </c>
      <c r="AE127" s="4" t="str">
        <f t="shared" si="65"/>
        <v xml:space="preserve"> </v>
      </c>
      <c r="AF127" s="4" t="str">
        <f t="shared" si="96"/>
        <v/>
      </c>
      <c r="AG127" s="4" t="str">
        <f t="shared" si="97"/>
        <v/>
      </c>
      <c r="AH127" s="4" t="str">
        <f t="shared" si="98"/>
        <v/>
      </c>
      <c r="AI127" s="4" t="str">
        <f t="shared" si="99"/>
        <v/>
      </c>
      <c r="AJ127" s="4" t="str">
        <f t="shared" si="100"/>
        <v/>
      </c>
      <c r="AK127" s="4" t="str">
        <f t="shared" si="101"/>
        <v/>
      </c>
      <c r="AL127" s="4" t="str">
        <f t="shared" si="102"/>
        <v/>
      </c>
      <c r="AM127" s="4" t="str">
        <f t="shared" si="103"/>
        <v/>
      </c>
      <c r="AN127" s="4" t="str">
        <f t="shared" si="104"/>
        <v>999:99.99</v>
      </c>
      <c r="AO127" s="4" t="str">
        <f t="shared" si="105"/>
        <v>999:99.99</v>
      </c>
      <c r="AP127" s="4" t="str">
        <f t="shared" si="106"/>
        <v>999:99.99</v>
      </c>
      <c r="AQ127" s="4" t="str">
        <f t="shared" si="107"/>
        <v>999:99.99</v>
      </c>
      <c r="AR127" s="4">
        <f t="shared" si="66"/>
        <v>0</v>
      </c>
      <c r="AS127" s="4">
        <f t="shared" si="67"/>
        <v>0</v>
      </c>
      <c r="AT127" s="4">
        <f t="shared" si="68"/>
        <v>0</v>
      </c>
      <c r="AU127" s="4">
        <f t="shared" si="69"/>
        <v>0</v>
      </c>
    </row>
    <row r="128" spans="1:47" ht="16.5" customHeight="1" x14ac:dyDescent="0.15">
      <c r="A128" s="71" t="str">
        <f t="shared" si="108"/>
        <v/>
      </c>
      <c r="B128" s="33"/>
      <c r="C128" s="34"/>
      <c r="D128" s="34"/>
      <c r="E128" s="34"/>
      <c r="F128" s="34"/>
      <c r="G128" s="58"/>
      <c r="H128" s="45"/>
      <c r="I128" s="58"/>
      <c r="J128" s="45"/>
      <c r="K128" s="58"/>
      <c r="L128" s="45"/>
      <c r="M128" s="58"/>
      <c r="N128" s="45"/>
      <c r="O128" s="71" t="str">
        <f t="shared" si="93"/>
        <v/>
      </c>
      <c r="P128" s="75" t="str">
        <f t="shared" si="109"/>
        <v/>
      </c>
      <c r="Q128" s="75" t="str">
        <f t="shared" si="110"/>
        <v/>
      </c>
      <c r="R128" s="8"/>
      <c r="S128" s="70" t="str">
        <f t="shared" si="58"/>
        <v/>
      </c>
      <c r="T128" s="4" t="str">
        <f t="shared" si="59"/>
        <v/>
      </c>
      <c r="U128" s="4" t="str">
        <f t="shared" si="60"/>
        <v/>
      </c>
      <c r="V128" s="4" t="str">
        <f t="shared" si="61"/>
        <v/>
      </c>
      <c r="W128" s="4" t="str">
        <f t="shared" si="62"/>
        <v/>
      </c>
      <c r="X128" s="4">
        <f t="shared" si="94"/>
        <v>0</v>
      </c>
      <c r="Y128" s="4">
        <f t="shared" si="112"/>
        <v>0</v>
      </c>
      <c r="Z128" s="4" t="str">
        <f t="shared" si="113"/>
        <v/>
      </c>
      <c r="AA128" s="4" t="str">
        <f t="shared" si="95"/>
        <v/>
      </c>
      <c r="AB128" s="9">
        <f t="shared" si="111"/>
        <v>0</v>
      </c>
      <c r="AC128" s="70" t="str">
        <f t="shared" si="64"/>
        <v/>
      </c>
      <c r="AD128" s="4">
        <v>5</v>
      </c>
      <c r="AE128" s="4" t="str">
        <f t="shared" si="65"/>
        <v xml:space="preserve"> </v>
      </c>
      <c r="AF128" s="4" t="str">
        <f t="shared" si="96"/>
        <v/>
      </c>
      <c r="AG128" s="4" t="str">
        <f t="shared" si="97"/>
        <v/>
      </c>
      <c r="AH128" s="4" t="str">
        <f t="shared" si="98"/>
        <v/>
      </c>
      <c r="AI128" s="4" t="str">
        <f t="shared" si="99"/>
        <v/>
      </c>
      <c r="AJ128" s="4" t="str">
        <f t="shared" si="100"/>
        <v/>
      </c>
      <c r="AK128" s="4" t="str">
        <f t="shared" si="101"/>
        <v/>
      </c>
      <c r="AL128" s="4" t="str">
        <f t="shared" si="102"/>
        <v/>
      </c>
      <c r="AM128" s="4" t="str">
        <f t="shared" si="103"/>
        <v/>
      </c>
      <c r="AN128" s="4" t="str">
        <f t="shared" si="104"/>
        <v>999:99.99</v>
      </c>
      <c r="AO128" s="4" t="str">
        <f t="shared" si="105"/>
        <v>999:99.99</v>
      </c>
      <c r="AP128" s="4" t="str">
        <f t="shared" si="106"/>
        <v>999:99.99</v>
      </c>
      <c r="AQ128" s="4" t="str">
        <f t="shared" si="107"/>
        <v>999:99.99</v>
      </c>
      <c r="AR128" s="4">
        <f t="shared" si="66"/>
        <v>0</v>
      </c>
      <c r="AS128" s="4">
        <f t="shared" si="67"/>
        <v>0</v>
      </c>
      <c r="AT128" s="4">
        <f t="shared" si="68"/>
        <v>0</v>
      </c>
      <c r="AU128" s="4">
        <f t="shared" si="69"/>
        <v>0</v>
      </c>
    </row>
    <row r="129" spans="1:47" ht="16.5" customHeight="1" x14ac:dyDescent="0.15">
      <c r="A129" s="71" t="str">
        <f t="shared" si="108"/>
        <v/>
      </c>
      <c r="B129" s="33"/>
      <c r="C129" s="34"/>
      <c r="D129" s="34"/>
      <c r="E129" s="34"/>
      <c r="F129" s="34"/>
      <c r="G129" s="58"/>
      <c r="H129" s="45"/>
      <c r="I129" s="58"/>
      <c r="J129" s="45"/>
      <c r="K129" s="58"/>
      <c r="L129" s="45"/>
      <c r="M129" s="58"/>
      <c r="N129" s="45"/>
      <c r="O129" s="71" t="str">
        <f t="shared" si="93"/>
        <v/>
      </c>
      <c r="P129" s="75" t="str">
        <f t="shared" si="109"/>
        <v/>
      </c>
      <c r="Q129" s="75" t="str">
        <f t="shared" si="110"/>
        <v/>
      </c>
      <c r="R129" s="8"/>
      <c r="S129" s="70" t="str">
        <f t="shared" si="58"/>
        <v/>
      </c>
      <c r="T129" s="4" t="str">
        <f t="shared" si="59"/>
        <v/>
      </c>
      <c r="U129" s="4" t="str">
        <f t="shared" si="60"/>
        <v/>
      </c>
      <c r="V129" s="4" t="str">
        <f t="shared" si="61"/>
        <v/>
      </c>
      <c r="W129" s="4" t="str">
        <f t="shared" si="62"/>
        <v/>
      </c>
      <c r="X129" s="4">
        <f t="shared" si="94"/>
        <v>0</v>
      </c>
      <c r="Y129" s="4">
        <f t="shared" si="112"/>
        <v>0</v>
      </c>
      <c r="Z129" s="4" t="str">
        <f t="shared" si="113"/>
        <v/>
      </c>
      <c r="AA129" s="4" t="str">
        <f t="shared" si="95"/>
        <v/>
      </c>
      <c r="AB129" s="9">
        <f t="shared" si="111"/>
        <v>0</v>
      </c>
      <c r="AC129" s="70" t="str">
        <f t="shared" si="64"/>
        <v/>
      </c>
      <c r="AD129" s="4">
        <v>5</v>
      </c>
      <c r="AE129" s="4" t="str">
        <f t="shared" si="65"/>
        <v xml:space="preserve"> </v>
      </c>
      <c r="AF129" s="4" t="str">
        <f t="shared" si="96"/>
        <v/>
      </c>
      <c r="AG129" s="4" t="str">
        <f t="shared" si="97"/>
        <v/>
      </c>
      <c r="AH129" s="4" t="str">
        <f t="shared" si="98"/>
        <v/>
      </c>
      <c r="AI129" s="4" t="str">
        <f t="shared" si="99"/>
        <v/>
      </c>
      <c r="AJ129" s="4" t="str">
        <f t="shared" si="100"/>
        <v/>
      </c>
      <c r="AK129" s="4" t="str">
        <f t="shared" si="101"/>
        <v/>
      </c>
      <c r="AL129" s="4" t="str">
        <f t="shared" si="102"/>
        <v/>
      </c>
      <c r="AM129" s="4" t="str">
        <f t="shared" si="103"/>
        <v/>
      </c>
      <c r="AN129" s="4" t="str">
        <f t="shared" si="104"/>
        <v>999:99.99</v>
      </c>
      <c r="AO129" s="4" t="str">
        <f t="shared" si="105"/>
        <v>999:99.99</v>
      </c>
      <c r="AP129" s="4" t="str">
        <f t="shared" si="106"/>
        <v>999:99.99</v>
      </c>
      <c r="AQ129" s="4" t="str">
        <f t="shared" si="107"/>
        <v>999:99.99</v>
      </c>
      <c r="AR129" s="4">
        <f t="shared" si="66"/>
        <v>0</v>
      </c>
      <c r="AS129" s="4">
        <f t="shared" si="67"/>
        <v>0</v>
      </c>
      <c r="AT129" s="4">
        <f t="shared" si="68"/>
        <v>0</v>
      </c>
      <c r="AU129" s="4">
        <f t="shared" si="69"/>
        <v>0</v>
      </c>
    </row>
    <row r="130" spans="1:47" ht="16.5" customHeight="1" x14ac:dyDescent="0.15">
      <c r="A130" s="71" t="str">
        <f t="shared" si="108"/>
        <v/>
      </c>
      <c r="B130" s="33"/>
      <c r="C130" s="34"/>
      <c r="D130" s="34"/>
      <c r="E130" s="34"/>
      <c r="F130" s="34"/>
      <c r="G130" s="58"/>
      <c r="H130" s="45"/>
      <c r="I130" s="58"/>
      <c r="J130" s="45"/>
      <c r="K130" s="58"/>
      <c r="L130" s="45"/>
      <c r="M130" s="58"/>
      <c r="N130" s="45"/>
      <c r="O130" s="71" t="str">
        <f t="shared" si="93"/>
        <v/>
      </c>
      <c r="P130" s="75" t="str">
        <f t="shared" si="109"/>
        <v/>
      </c>
      <c r="Q130" s="75" t="str">
        <f t="shared" si="110"/>
        <v/>
      </c>
      <c r="R130" s="8"/>
      <c r="S130" s="70" t="str">
        <f t="shared" si="58"/>
        <v/>
      </c>
      <c r="T130" s="4" t="str">
        <f t="shared" si="59"/>
        <v/>
      </c>
      <c r="U130" s="4" t="str">
        <f t="shared" si="60"/>
        <v/>
      </c>
      <c r="V130" s="4" t="str">
        <f t="shared" si="61"/>
        <v/>
      </c>
      <c r="W130" s="4" t="str">
        <f t="shared" si="62"/>
        <v/>
      </c>
      <c r="X130" s="4">
        <f t="shared" si="94"/>
        <v>0</v>
      </c>
      <c r="Y130" s="4">
        <f t="shared" si="112"/>
        <v>0</v>
      </c>
      <c r="Z130" s="4" t="str">
        <f t="shared" si="113"/>
        <v/>
      </c>
      <c r="AA130" s="4" t="str">
        <f t="shared" si="95"/>
        <v/>
      </c>
      <c r="AB130" s="9">
        <f t="shared" si="111"/>
        <v>0</v>
      </c>
      <c r="AC130" s="70" t="str">
        <f t="shared" si="64"/>
        <v/>
      </c>
      <c r="AD130" s="4">
        <v>5</v>
      </c>
      <c r="AE130" s="4" t="str">
        <f t="shared" si="65"/>
        <v xml:space="preserve"> </v>
      </c>
      <c r="AF130" s="4" t="str">
        <f t="shared" si="96"/>
        <v/>
      </c>
      <c r="AG130" s="4" t="str">
        <f t="shared" si="97"/>
        <v/>
      </c>
      <c r="AH130" s="4" t="str">
        <f t="shared" si="98"/>
        <v/>
      </c>
      <c r="AI130" s="4" t="str">
        <f t="shared" si="99"/>
        <v/>
      </c>
      <c r="AJ130" s="4" t="str">
        <f t="shared" si="100"/>
        <v/>
      </c>
      <c r="AK130" s="4" t="str">
        <f t="shared" si="101"/>
        <v/>
      </c>
      <c r="AL130" s="4" t="str">
        <f t="shared" si="102"/>
        <v/>
      </c>
      <c r="AM130" s="4" t="str">
        <f t="shared" si="103"/>
        <v/>
      </c>
      <c r="AN130" s="4" t="str">
        <f t="shared" si="104"/>
        <v>999:99.99</v>
      </c>
      <c r="AO130" s="4" t="str">
        <f t="shared" si="105"/>
        <v>999:99.99</v>
      </c>
      <c r="AP130" s="4" t="str">
        <f t="shared" si="106"/>
        <v>999:99.99</v>
      </c>
      <c r="AQ130" s="4" t="str">
        <f t="shared" si="107"/>
        <v>999:99.99</v>
      </c>
      <c r="AR130" s="4">
        <f t="shared" si="66"/>
        <v>0</v>
      </c>
      <c r="AS130" s="4">
        <f t="shared" si="67"/>
        <v>0</v>
      </c>
      <c r="AT130" s="4">
        <f t="shared" si="68"/>
        <v>0</v>
      </c>
      <c r="AU130" s="4">
        <f t="shared" si="69"/>
        <v>0</v>
      </c>
    </row>
    <row r="131" spans="1:47" ht="16.5" customHeight="1" x14ac:dyDescent="0.15">
      <c r="A131" s="71" t="str">
        <f t="shared" si="108"/>
        <v/>
      </c>
      <c r="B131" s="33"/>
      <c r="C131" s="34"/>
      <c r="D131" s="34"/>
      <c r="E131" s="34"/>
      <c r="F131" s="34"/>
      <c r="G131" s="58"/>
      <c r="H131" s="45"/>
      <c r="I131" s="58"/>
      <c r="J131" s="45"/>
      <c r="K131" s="58"/>
      <c r="L131" s="45"/>
      <c r="M131" s="58"/>
      <c r="N131" s="45"/>
      <c r="O131" s="71" t="str">
        <f t="shared" si="93"/>
        <v/>
      </c>
      <c r="P131" s="75" t="str">
        <f t="shared" si="109"/>
        <v/>
      </c>
      <c r="Q131" s="75" t="str">
        <f t="shared" si="110"/>
        <v/>
      </c>
      <c r="R131" s="8"/>
      <c r="S131" s="70" t="str">
        <f t="shared" si="58"/>
        <v/>
      </c>
      <c r="T131" s="4" t="str">
        <f t="shared" si="59"/>
        <v/>
      </c>
      <c r="U131" s="4" t="str">
        <f t="shared" si="60"/>
        <v/>
      </c>
      <c r="V131" s="4" t="str">
        <f t="shared" si="61"/>
        <v/>
      </c>
      <c r="W131" s="4" t="str">
        <f t="shared" si="62"/>
        <v/>
      </c>
      <c r="X131" s="4">
        <f t="shared" si="94"/>
        <v>0</v>
      </c>
      <c r="Y131" s="4">
        <f t="shared" si="112"/>
        <v>0</v>
      </c>
      <c r="Z131" s="4" t="str">
        <f t="shared" si="113"/>
        <v/>
      </c>
      <c r="AA131" s="4" t="str">
        <f t="shared" si="95"/>
        <v/>
      </c>
      <c r="AB131" s="9">
        <f t="shared" si="111"/>
        <v>0</v>
      </c>
      <c r="AC131" s="70" t="str">
        <f t="shared" si="64"/>
        <v/>
      </c>
      <c r="AD131" s="4">
        <v>5</v>
      </c>
      <c r="AE131" s="4" t="str">
        <f t="shared" si="65"/>
        <v xml:space="preserve"> </v>
      </c>
      <c r="AF131" s="4" t="str">
        <f t="shared" si="96"/>
        <v/>
      </c>
      <c r="AG131" s="4" t="str">
        <f t="shared" si="97"/>
        <v/>
      </c>
      <c r="AH131" s="4" t="str">
        <f t="shared" si="98"/>
        <v/>
      </c>
      <c r="AI131" s="4" t="str">
        <f t="shared" si="99"/>
        <v/>
      </c>
      <c r="AJ131" s="4" t="str">
        <f t="shared" si="100"/>
        <v/>
      </c>
      <c r="AK131" s="4" t="str">
        <f t="shared" si="101"/>
        <v/>
      </c>
      <c r="AL131" s="4" t="str">
        <f t="shared" si="102"/>
        <v/>
      </c>
      <c r="AM131" s="4" t="str">
        <f t="shared" si="103"/>
        <v/>
      </c>
      <c r="AN131" s="4" t="str">
        <f t="shared" si="104"/>
        <v>999:99.99</v>
      </c>
      <c r="AO131" s="4" t="str">
        <f t="shared" si="105"/>
        <v>999:99.99</v>
      </c>
      <c r="AP131" s="4" t="str">
        <f t="shared" si="106"/>
        <v>999:99.99</v>
      </c>
      <c r="AQ131" s="4" t="str">
        <f t="shared" si="107"/>
        <v>999:99.99</v>
      </c>
      <c r="AR131" s="4">
        <f t="shared" si="66"/>
        <v>0</v>
      </c>
      <c r="AS131" s="4">
        <f t="shared" si="67"/>
        <v>0</v>
      </c>
      <c r="AT131" s="4">
        <f t="shared" si="68"/>
        <v>0</v>
      </c>
      <c r="AU131" s="4">
        <f t="shared" si="69"/>
        <v>0</v>
      </c>
    </row>
    <row r="132" spans="1:47" ht="16.5" customHeight="1" x14ac:dyDescent="0.15">
      <c r="A132" s="71" t="str">
        <f t="shared" si="108"/>
        <v/>
      </c>
      <c r="B132" s="33"/>
      <c r="C132" s="34"/>
      <c r="D132" s="34"/>
      <c r="E132" s="34"/>
      <c r="F132" s="34"/>
      <c r="G132" s="58"/>
      <c r="H132" s="45"/>
      <c r="I132" s="58"/>
      <c r="J132" s="45"/>
      <c r="K132" s="58"/>
      <c r="L132" s="45"/>
      <c r="M132" s="58"/>
      <c r="N132" s="45"/>
      <c r="O132" s="71" t="str">
        <f t="shared" si="93"/>
        <v/>
      </c>
      <c r="P132" s="75" t="str">
        <f t="shared" si="109"/>
        <v/>
      </c>
      <c r="Q132" s="75" t="str">
        <f t="shared" si="110"/>
        <v/>
      </c>
      <c r="R132" s="8"/>
      <c r="S132" s="70" t="str">
        <f t="shared" si="58"/>
        <v/>
      </c>
      <c r="T132" s="4" t="str">
        <f t="shared" si="59"/>
        <v/>
      </c>
      <c r="U132" s="4" t="str">
        <f t="shared" si="60"/>
        <v/>
      </c>
      <c r="V132" s="4" t="str">
        <f t="shared" si="61"/>
        <v/>
      </c>
      <c r="W132" s="4" t="str">
        <f t="shared" si="62"/>
        <v/>
      </c>
      <c r="X132" s="4">
        <f t="shared" si="94"/>
        <v>0</v>
      </c>
      <c r="Y132" s="4">
        <f t="shared" si="112"/>
        <v>0</v>
      </c>
      <c r="Z132" s="4" t="str">
        <f t="shared" si="113"/>
        <v/>
      </c>
      <c r="AA132" s="4" t="str">
        <f t="shared" si="95"/>
        <v/>
      </c>
      <c r="AB132" s="9">
        <f t="shared" si="111"/>
        <v>0</v>
      </c>
      <c r="AC132" s="70" t="str">
        <f t="shared" si="64"/>
        <v/>
      </c>
      <c r="AD132" s="4">
        <v>5</v>
      </c>
      <c r="AE132" s="4" t="str">
        <f t="shared" si="65"/>
        <v xml:space="preserve"> </v>
      </c>
      <c r="AF132" s="4" t="str">
        <f t="shared" si="96"/>
        <v/>
      </c>
      <c r="AG132" s="4" t="str">
        <f t="shared" si="97"/>
        <v/>
      </c>
      <c r="AH132" s="4" t="str">
        <f t="shared" si="98"/>
        <v/>
      </c>
      <c r="AI132" s="4" t="str">
        <f t="shared" si="99"/>
        <v/>
      </c>
      <c r="AJ132" s="4" t="str">
        <f t="shared" si="100"/>
        <v/>
      </c>
      <c r="AK132" s="4" t="str">
        <f t="shared" si="101"/>
        <v/>
      </c>
      <c r="AL132" s="4" t="str">
        <f t="shared" si="102"/>
        <v/>
      </c>
      <c r="AM132" s="4" t="str">
        <f t="shared" si="103"/>
        <v/>
      </c>
      <c r="AN132" s="4" t="str">
        <f t="shared" si="104"/>
        <v>999:99.99</v>
      </c>
      <c r="AO132" s="4" t="str">
        <f t="shared" si="105"/>
        <v>999:99.99</v>
      </c>
      <c r="AP132" s="4" t="str">
        <f t="shared" si="106"/>
        <v>999:99.99</v>
      </c>
      <c r="AQ132" s="4" t="str">
        <f t="shared" si="107"/>
        <v>999:99.99</v>
      </c>
      <c r="AR132" s="4">
        <f t="shared" si="66"/>
        <v>0</v>
      </c>
      <c r="AS132" s="4">
        <f t="shared" si="67"/>
        <v>0</v>
      </c>
      <c r="AT132" s="4">
        <f t="shared" si="68"/>
        <v>0</v>
      </c>
      <c r="AU132" s="4">
        <f t="shared" si="69"/>
        <v>0</v>
      </c>
    </row>
    <row r="133" spans="1:47" ht="16.5" customHeight="1" x14ac:dyDescent="0.15">
      <c r="A133" s="71" t="str">
        <f t="shared" si="108"/>
        <v/>
      </c>
      <c r="B133" s="33"/>
      <c r="C133" s="34"/>
      <c r="D133" s="34"/>
      <c r="E133" s="34"/>
      <c r="F133" s="34"/>
      <c r="G133" s="58"/>
      <c r="H133" s="45"/>
      <c r="I133" s="58"/>
      <c r="J133" s="45"/>
      <c r="K133" s="58"/>
      <c r="L133" s="45"/>
      <c r="M133" s="58"/>
      <c r="N133" s="45"/>
      <c r="O133" s="71" t="str">
        <f t="shared" si="93"/>
        <v/>
      </c>
      <c r="P133" s="75" t="str">
        <f t="shared" si="109"/>
        <v/>
      </c>
      <c r="Q133" s="75" t="str">
        <f t="shared" si="110"/>
        <v/>
      </c>
      <c r="R133" s="8"/>
      <c r="S133" s="70" t="str">
        <f t="shared" si="58"/>
        <v/>
      </c>
      <c r="T133" s="4" t="str">
        <f t="shared" si="59"/>
        <v/>
      </c>
      <c r="U133" s="4" t="str">
        <f t="shared" si="60"/>
        <v/>
      </c>
      <c r="V133" s="4" t="str">
        <f t="shared" si="61"/>
        <v/>
      </c>
      <c r="W133" s="4" t="str">
        <f t="shared" si="62"/>
        <v/>
      </c>
      <c r="X133" s="4">
        <f t="shared" si="94"/>
        <v>0</v>
      </c>
      <c r="Y133" s="4">
        <f t="shared" si="112"/>
        <v>0</v>
      </c>
      <c r="Z133" s="4" t="str">
        <f t="shared" si="113"/>
        <v/>
      </c>
      <c r="AA133" s="4" t="str">
        <f t="shared" si="95"/>
        <v/>
      </c>
      <c r="AB133" s="9">
        <f t="shared" si="111"/>
        <v>0</v>
      </c>
      <c r="AC133" s="70" t="str">
        <f t="shared" si="64"/>
        <v/>
      </c>
      <c r="AD133" s="4">
        <v>5</v>
      </c>
      <c r="AE133" s="4" t="str">
        <f t="shared" si="65"/>
        <v xml:space="preserve"> </v>
      </c>
      <c r="AF133" s="4" t="str">
        <f t="shared" si="96"/>
        <v/>
      </c>
      <c r="AG133" s="4" t="str">
        <f t="shared" si="97"/>
        <v/>
      </c>
      <c r="AH133" s="4" t="str">
        <f t="shared" si="98"/>
        <v/>
      </c>
      <c r="AI133" s="4" t="str">
        <f t="shared" si="99"/>
        <v/>
      </c>
      <c r="AJ133" s="4" t="str">
        <f t="shared" si="100"/>
        <v/>
      </c>
      <c r="AK133" s="4" t="str">
        <f t="shared" si="101"/>
        <v/>
      </c>
      <c r="AL133" s="4" t="str">
        <f t="shared" si="102"/>
        <v/>
      </c>
      <c r="AM133" s="4" t="str">
        <f t="shared" si="103"/>
        <v/>
      </c>
      <c r="AN133" s="4" t="str">
        <f t="shared" si="104"/>
        <v>999:99.99</v>
      </c>
      <c r="AO133" s="4" t="str">
        <f t="shared" si="105"/>
        <v>999:99.99</v>
      </c>
      <c r="AP133" s="4" t="str">
        <f t="shared" si="106"/>
        <v>999:99.99</v>
      </c>
      <c r="AQ133" s="4" t="str">
        <f t="shared" si="107"/>
        <v>999:99.99</v>
      </c>
      <c r="AR133" s="4">
        <f t="shared" si="66"/>
        <v>0</v>
      </c>
      <c r="AS133" s="4">
        <f t="shared" si="67"/>
        <v>0</v>
      </c>
      <c r="AT133" s="4">
        <f t="shared" si="68"/>
        <v>0</v>
      </c>
      <c r="AU133" s="4">
        <f t="shared" si="69"/>
        <v>0</v>
      </c>
    </row>
    <row r="134" spans="1:47" ht="16.5" customHeight="1" x14ac:dyDescent="0.15">
      <c r="A134" s="71" t="str">
        <f t="shared" si="108"/>
        <v/>
      </c>
      <c r="B134" s="33"/>
      <c r="C134" s="34"/>
      <c r="D134" s="34"/>
      <c r="E134" s="34"/>
      <c r="F134" s="34"/>
      <c r="G134" s="58"/>
      <c r="H134" s="45"/>
      <c r="I134" s="58"/>
      <c r="J134" s="45"/>
      <c r="K134" s="58"/>
      <c r="L134" s="45"/>
      <c r="M134" s="58"/>
      <c r="N134" s="45"/>
      <c r="O134" s="71" t="str">
        <f t="shared" si="93"/>
        <v/>
      </c>
      <c r="P134" s="75" t="str">
        <f t="shared" si="109"/>
        <v/>
      </c>
      <c r="Q134" s="75" t="str">
        <f t="shared" si="110"/>
        <v/>
      </c>
      <c r="R134" s="8"/>
      <c r="S134" s="70" t="str">
        <f t="shared" si="58"/>
        <v/>
      </c>
      <c r="T134" s="4" t="str">
        <f t="shared" si="59"/>
        <v/>
      </c>
      <c r="U134" s="4" t="str">
        <f t="shared" si="60"/>
        <v/>
      </c>
      <c r="V134" s="4" t="str">
        <f t="shared" si="61"/>
        <v/>
      </c>
      <c r="W134" s="4" t="str">
        <f t="shared" si="62"/>
        <v/>
      </c>
      <c r="X134" s="4">
        <f t="shared" si="94"/>
        <v>0</v>
      </c>
      <c r="Y134" s="4">
        <f t="shared" si="112"/>
        <v>0</v>
      </c>
      <c r="Z134" s="4" t="str">
        <f t="shared" si="113"/>
        <v/>
      </c>
      <c r="AA134" s="4" t="str">
        <f t="shared" si="95"/>
        <v/>
      </c>
      <c r="AB134" s="9">
        <f t="shared" si="111"/>
        <v>0</v>
      </c>
      <c r="AC134" s="70" t="str">
        <f t="shared" si="64"/>
        <v/>
      </c>
      <c r="AD134" s="4">
        <v>5</v>
      </c>
      <c r="AE134" s="4" t="str">
        <f t="shared" si="65"/>
        <v xml:space="preserve"> </v>
      </c>
      <c r="AF134" s="4" t="str">
        <f t="shared" si="96"/>
        <v/>
      </c>
      <c r="AG134" s="4" t="str">
        <f t="shared" si="97"/>
        <v/>
      </c>
      <c r="AH134" s="4" t="str">
        <f t="shared" si="98"/>
        <v/>
      </c>
      <c r="AI134" s="4" t="str">
        <f t="shared" si="99"/>
        <v/>
      </c>
      <c r="AJ134" s="4" t="str">
        <f t="shared" si="100"/>
        <v/>
      </c>
      <c r="AK134" s="4" t="str">
        <f t="shared" si="101"/>
        <v/>
      </c>
      <c r="AL134" s="4" t="str">
        <f t="shared" si="102"/>
        <v/>
      </c>
      <c r="AM134" s="4" t="str">
        <f t="shared" si="103"/>
        <v/>
      </c>
      <c r="AN134" s="4" t="str">
        <f t="shared" si="104"/>
        <v>999:99.99</v>
      </c>
      <c r="AO134" s="4" t="str">
        <f t="shared" si="105"/>
        <v>999:99.99</v>
      </c>
      <c r="AP134" s="4" t="str">
        <f t="shared" si="106"/>
        <v>999:99.99</v>
      </c>
      <c r="AQ134" s="4" t="str">
        <f t="shared" si="107"/>
        <v>999:99.99</v>
      </c>
      <c r="AR134" s="4">
        <f t="shared" si="66"/>
        <v>0</v>
      </c>
      <c r="AS134" s="4">
        <f t="shared" si="67"/>
        <v>0</v>
      </c>
      <c r="AT134" s="4">
        <f t="shared" si="68"/>
        <v>0</v>
      </c>
      <c r="AU134" s="4">
        <f t="shared" si="69"/>
        <v>0</v>
      </c>
    </row>
    <row r="135" spans="1:47" ht="16.5" customHeight="1" x14ac:dyDescent="0.15">
      <c r="A135" s="71" t="str">
        <f t="shared" si="108"/>
        <v/>
      </c>
      <c r="B135" s="33"/>
      <c r="C135" s="34"/>
      <c r="D135" s="34"/>
      <c r="E135" s="34"/>
      <c r="F135" s="34"/>
      <c r="G135" s="58"/>
      <c r="H135" s="45"/>
      <c r="I135" s="58"/>
      <c r="J135" s="45"/>
      <c r="K135" s="58"/>
      <c r="L135" s="45"/>
      <c r="M135" s="58"/>
      <c r="N135" s="45"/>
      <c r="O135" s="71" t="str">
        <f t="shared" si="93"/>
        <v/>
      </c>
      <c r="P135" s="75" t="str">
        <f t="shared" si="109"/>
        <v/>
      </c>
      <c r="Q135" s="75" t="str">
        <f t="shared" si="110"/>
        <v/>
      </c>
      <c r="R135" s="8"/>
      <c r="S135" s="70" t="str">
        <f t="shared" ref="S135:S198" si="114">IF(B135="","",DATEDIF(B135,$V$2,"Y") )</f>
        <v/>
      </c>
      <c r="T135" s="4" t="str">
        <f t="shared" ref="T135:T198" si="115">IF(B135="","",VLOOKUP(S135,$AV$6:$AX$105,2,0))</f>
        <v/>
      </c>
      <c r="U135" s="4" t="str">
        <f t="shared" ref="U135:U198" si="116">IF(B135="","",VLOOKUP(S135,$AV$6:$AX$105,3,0))</f>
        <v/>
      </c>
      <c r="V135" s="4" t="str">
        <f t="shared" ref="V135:V198" si="117">TRIM(C135)</f>
        <v/>
      </c>
      <c r="W135" s="4" t="str">
        <f t="shared" ref="W135:W198" si="118">TRIM(D135)</f>
        <v/>
      </c>
      <c r="X135" s="4">
        <f t="shared" si="94"/>
        <v>0</v>
      </c>
      <c r="Y135" s="4">
        <f t="shared" si="112"/>
        <v>0</v>
      </c>
      <c r="Z135" s="4" t="str">
        <f t="shared" si="113"/>
        <v/>
      </c>
      <c r="AA135" s="4" t="str">
        <f t="shared" si="95"/>
        <v/>
      </c>
      <c r="AB135" s="9">
        <f t="shared" si="111"/>
        <v>0</v>
      </c>
      <c r="AC135" s="70" t="str">
        <f t="shared" ref="AC135:AC198" si="119">IF(P135="","",VLOOKUP(O135,$AV$6:$BA$105,6,0))</f>
        <v/>
      </c>
      <c r="AD135" s="4">
        <v>5</v>
      </c>
      <c r="AE135" s="4" t="str">
        <f t="shared" si="65"/>
        <v xml:space="preserve"> </v>
      </c>
      <c r="AF135" s="4" t="str">
        <f t="shared" si="96"/>
        <v/>
      </c>
      <c r="AG135" s="4" t="str">
        <f t="shared" si="97"/>
        <v/>
      </c>
      <c r="AH135" s="4" t="str">
        <f t="shared" si="98"/>
        <v/>
      </c>
      <c r="AI135" s="4" t="str">
        <f t="shared" si="99"/>
        <v/>
      </c>
      <c r="AJ135" s="4" t="str">
        <f t="shared" si="100"/>
        <v/>
      </c>
      <c r="AK135" s="4" t="str">
        <f t="shared" si="101"/>
        <v/>
      </c>
      <c r="AL135" s="4" t="str">
        <f t="shared" si="102"/>
        <v/>
      </c>
      <c r="AM135" s="4" t="str">
        <f t="shared" si="103"/>
        <v/>
      </c>
      <c r="AN135" s="4" t="str">
        <f t="shared" si="104"/>
        <v>999:99.99</v>
      </c>
      <c r="AO135" s="4" t="str">
        <f t="shared" si="105"/>
        <v>999:99.99</v>
      </c>
      <c r="AP135" s="4" t="str">
        <f t="shared" si="106"/>
        <v>999:99.99</v>
      </c>
      <c r="AQ135" s="4" t="str">
        <f t="shared" si="107"/>
        <v>999:99.99</v>
      </c>
      <c r="AR135" s="4">
        <f t="shared" si="66"/>
        <v>0</v>
      </c>
      <c r="AS135" s="4">
        <f t="shared" si="67"/>
        <v>0</v>
      </c>
      <c r="AT135" s="4">
        <f t="shared" si="68"/>
        <v>0</v>
      </c>
      <c r="AU135" s="4">
        <f t="shared" si="69"/>
        <v>0</v>
      </c>
    </row>
    <row r="136" spans="1:47" ht="16.5" customHeight="1" x14ac:dyDescent="0.15">
      <c r="A136" s="71" t="str">
        <f t="shared" si="108"/>
        <v/>
      </c>
      <c r="B136" s="33"/>
      <c r="C136" s="34"/>
      <c r="D136" s="34"/>
      <c r="E136" s="34"/>
      <c r="F136" s="34"/>
      <c r="G136" s="58"/>
      <c r="H136" s="45"/>
      <c r="I136" s="58"/>
      <c r="J136" s="45"/>
      <c r="K136" s="58"/>
      <c r="L136" s="45"/>
      <c r="M136" s="58"/>
      <c r="N136" s="45"/>
      <c r="O136" s="71" t="str">
        <f t="shared" si="93"/>
        <v/>
      </c>
      <c r="P136" s="75" t="str">
        <f t="shared" si="109"/>
        <v/>
      </c>
      <c r="Q136" s="75" t="str">
        <f t="shared" si="110"/>
        <v/>
      </c>
      <c r="R136" s="8"/>
      <c r="S136" s="70" t="str">
        <f t="shared" si="114"/>
        <v/>
      </c>
      <c r="T136" s="4" t="str">
        <f t="shared" si="115"/>
        <v/>
      </c>
      <c r="U136" s="4" t="str">
        <f t="shared" si="116"/>
        <v/>
      </c>
      <c r="V136" s="4" t="str">
        <f t="shared" si="117"/>
        <v/>
      </c>
      <c r="W136" s="4" t="str">
        <f t="shared" si="118"/>
        <v/>
      </c>
      <c r="X136" s="4">
        <f t="shared" si="94"/>
        <v>0</v>
      </c>
      <c r="Y136" s="4">
        <f t="shared" si="112"/>
        <v>0</v>
      </c>
      <c r="Z136" s="4" t="str">
        <f t="shared" si="113"/>
        <v/>
      </c>
      <c r="AA136" s="4" t="str">
        <f t="shared" si="95"/>
        <v/>
      </c>
      <c r="AB136" s="9">
        <f t="shared" si="111"/>
        <v>0</v>
      </c>
      <c r="AC136" s="70" t="str">
        <f t="shared" si="119"/>
        <v/>
      </c>
      <c r="AD136" s="4">
        <v>5</v>
      </c>
      <c r="AE136" s="4" t="str">
        <f t="shared" si="65"/>
        <v xml:space="preserve"> </v>
      </c>
      <c r="AF136" s="4" t="str">
        <f t="shared" si="96"/>
        <v/>
      </c>
      <c r="AG136" s="4" t="str">
        <f t="shared" si="97"/>
        <v/>
      </c>
      <c r="AH136" s="4" t="str">
        <f t="shared" si="98"/>
        <v/>
      </c>
      <c r="AI136" s="4" t="str">
        <f t="shared" si="99"/>
        <v/>
      </c>
      <c r="AJ136" s="4" t="str">
        <f t="shared" si="100"/>
        <v/>
      </c>
      <c r="AK136" s="4" t="str">
        <f t="shared" si="101"/>
        <v/>
      </c>
      <c r="AL136" s="4" t="str">
        <f t="shared" si="102"/>
        <v/>
      </c>
      <c r="AM136" s="4" t="str">
        <f t="shared" si="103"/>
        <v/>
      </c>
      <c r="AN136" s="4" t="str">
        <f t="shared" si="104"/>
        <v>999:99.99</v>
      </c>
      <c r="AO136" s="4" t="str">
        <f t="shared" si="105"/>
        <v>999:99.99</v>
      </c>
      <c r="AP136" s="4" t="str">
        <f t="shared" si="106"/>
        <v>999:99.99</v>
      </c>
      <c r="AQ136" s="4" t="str">
        <f t="shared" si="107"/>
        <v>999:99.99</v>
      </c>
      <c r="AR136" s="4">
        <f t="shared" si="66"/>
        <v>0</v>
      </c>
      <c r="AS136" s="4">
        <f t="shared" si="67"/>
        <v>0</v>
      </c>
      <c r="AT136" s="4">
        <f t="shared" si="68"/>
        <v>0</v>
      </c>
      <c r="AU136" s="4">
        <f t="shared" si="69"/>
        <v>0</v>
      </c>
    </row>
    <row r="137" spans="1:47" ht="16.5" customHeight="1" x14ac:dyDescent="0.15">
      <c r="A137" s="71" t="str">
        <f t="shared" si="108"/>
        <v/>
      </c>
      <c r="B137" s="33"/>
      <c r="C137" s="34"/>
      <c r="D137" s="34"/>
      <c r="E137" s="34"/>
      <c r="F137" s="34"/>
      <c r="G137" s="58"/>
      <c r="H137" s="45"/>
      <c r="I137" s="58"/>
      <c r="J137" s="45"/>
      <c r="K137" s="58"/>
      <c r="L137" s="45"/>
      <c r="M137" s="58"/>
      <c r="N137" s="45"/>
      <c r="O137" s="71" t="str">
        <f t="shared" si="93"/>
        <v/>
      </c>
      <c r="P137" s="75" t="str">
        <f t="shared" si="109"/>
        <v/>
      </c>
      <c r="Q137" s="75" t="str">
        <f t="shared" si="110"/>
        <v/>
      </c>
      <c r="R137" s="8"/>
      <c r="S137" s="70" t="str">
        <f t="shared" si="114"/>
        <v/>
      </c>
      <c r="T137" s="4" t="str">
        <f t="shared" si="115"/>
        <v/>
      </c>
      <c r="U137" s="4" t="str">
        <f t="shared" si="116"/>
        <v/>
      </c>
      <c r="V137" s="4" t="str">
        <f t="shared" si="117"/>
        <v/>
      </c>
      <c r="W137" s="4" t="str">
        <f t="shared" si="118"/>
        <v/>
      </c>
      <c r="X137" s="4">
        <f t="shared" si="94"/>
        <v>0</v>
      </c>
      <c r="Y137" s="4">
        <f t="shared" si="112"/>
        <v>0</v>
      </c>
      <c r="Z137" s="4" t="str">
        <f t="shared" si="113"/>
        <v/>
      </c>
      <c r="AA137" s="4" t="str">
        <f t="shared" si="95"/>
        <v/>
      </c>
      <c r="AB137" s="9">
        <f t="shared" si="111"/>
        <v>0</v>
      </c>
      <c r="AC137" s="70" t="str">
        <f t="shared" si="119"/>
        <v/>
      </c>
      <c r="AD137" s="4">
        <v>5</v>
      </c>
      <c r="AE137" s="4" t="str">
        <f t="shared" si="65"/>
        <v xml:space="preserve"> </v>
      </c>
      <c r="AF137" s="4" t="str">
        <f t="shared" si="96"/>
        <v/>
      </c>
      <c r="AG137" s="4" t="str">
        <f t="shared" si="97"/>
        <v/>
      </c>
      <c r="AH137" s="4" t="str">
        <f t="shared" si="98"/>
        <v/>
      </c>
      <c r="AI137" s="4" t="str">
        <f t="shared" si="99"/>
        <v/>
      </c>
      <c r="AJ137" s="4" t="str">
        <f t="shared" si="100"/>
        <v/>
      </c>
      <c r="AK137" s="4" t="str">
        <f t="shared" si="101"/>
        <v/>
      </c>
      <c r="AL137" s="4" t="str">
        <f t="shared" si="102"/>
        <v/>
      </c>
      <c r="AM137" s="4" t="str">
        <f t="shared" si="103"/>
        <v/>
      </c>
      <c r="AN137" s="4" t="str">
        <f t="shared" si="104"/>
        <v>999:99.99</v>
      </c>
      <c r="AO137" s="4" t="str">
        <f t="shared" si="105"/>
        <v>999:99.99</v>
      </c>
      <c r="AP137" s="4" t="str">
        <f t="shared" si="106"/>
        <v>999:99.99</v>
      </c>
      <c r="AQ137" s="4" t="str">
        <f t="shared" si="107"/>
        <v>999:99.99</v>
      </c>
      <c r="AR137" s="4">
        <f t="shared" si="66"/>
        <v>0</v>
      </c>
      <c r="AS137" s="4">
        <f t="shared" si="67"/>
        <v>0</v>
      </c>
      <c r="AT137" s="4">
        <f t="shared" si="68"/>
        <v>0</v>
      </c>
      <c r="AU137" s="4">
        <f t="shared" si="69"/>
        <v>0</v>
      </c>
    </row>
    <row r="138" spans="1:47" ht="16.5" customHeight="1" x14ac:dyDescent="0.15">
      <c r="A138" s="71" t="str">
        <f t="shared" si="108"/>
        <v/>
      </c>
      <c r="B138" s="33"/>
      <c r="C138" s="34"/>
      <c r="D138" s="34"/>
      <c r="E138" s="34"/>
      <c r="F138" s="34"/>
      <c r="G138" s="58"/>
      <c r="H138" s="45"/>
      <c r="I138" s="58"/>
      <c r="J138" s="45"/>
      <c r="K138" s="58"/>
      <c r="L138" s="45"/>
      <c r="M138" s="58"/>
      <c r="N138" s="45"/>
      <c r="O138" s="71" t="str">
        <f t="shared" si="93"/>
        <v/>
      </c>
      <c r="P138" s="75" t="str">
        <f t="shared" si="109"/>
        <v/>
      </c>
      <c r="Q138" s="75" t="str">
        <f t="shared" si="110"/>
        <v/>
      </c>
      <c r="R138" s="8"/>
      <c r="S138" s="70" t="str">
        <f t="shared" si="114"/>
        <v/>
      </c>
      <c r="T138" s="4" t="str">
        <f t="shared" si="115"/>
        <v/>
      </c>
      <c r="U138" s="4" t="str">
        <f t="shared" si="116"/>
        <v/>
      </c>
      <c r="V138" s="4" t="str">
        <f t="shared" si="117"/>
        <v/>
      </c>
      <c r="W138" s="4" t="str">
        <f t="shared" si="118"/>
        <v/>
      </c>
      <c r="X138" s="4">
        <f t="shared" si="94"/>
        <v>0</v>
      </c>
      <c r="Y138" s="4">
        <f t="shared" si="112"/>
        <v>0</v>
      </c>
      <c r="Z138" s="4" t="str">
        <f t="shared" si="113"/>
        <v/>
      </c>
      <c r="AA138" s="4" t="str">
        <f t="shared" si="95"/>
        <v/>
      </c>
      <c r="AB138" s="9">
        <f t="shared" si="111"/>
        <v>0</v>
      </c>
      <c r="AC138" s="70" t="str">
        <f t="shared" si="119"/>
        <v/>
      </c>
      <c r="AD138" s="4">
        <v>5</v>
      </c>
      <c r="AE138" s="4" t="str">
        <f t="shared" si="65"/>
        <v xml:space="preserve"> </v>
      </c>
      <c r="AF138" s="4" t="str">
        <f t="shared" si="96"/>
        <v/>
      </c>
      <c r="AG138" s="4" t="str">
        <f t="shared" si="97"/>
        <v/>
      </c>
      <c r="AH138" s="4" t="str">
        <f t="shared" si="98"/>
        <v/>
      </c>
      <c r="AI138" s="4" t="str">
        <f t="shared" si="99"/>
        <v/>
      </c>
      <c r="AJ138" s="4" t="str">
        <f t="shared" si="100"/>
        <v/>
      </c>
      <c r="AK138" s="4" t="str">
        <f t="shared" si="101"/>
        <v/>
      </c>
      <c r="AL138" s="4" t="str">
        <f t="shared" si="102"/>
        <v/>
      </c>
      <c r="AM138" s="4" t="str">
        <f t="shared" si="103"/>
        <v/>
      </c>
      <c r="AN138" s="4" t="str">
        <f t="shared" si="104"/>
        <v>999:99.99</v>
      </c>
      <c r="AO138" s="4" t="str">
        <f t="shared" si="105"/>
        <v>999:99.99</v>
      </c>
      <c r="AP138" s="4" t="str">
        <f t="shared" si="106"/>
        <v>999:99.99</v>
      </c>
      <c r="AQ138" s="4" t="str">
        <f t="shared" si="107"/>
        <v>999:99.99</v>
      </c>
      <c r="AR138" s="4">
        <f t="shared" si="66"/>
        <v>0</v>
      </c>
      <c r="AS138" s="4">
        <f t="shared" si="67"/>
        <v>0</v>
      </c>
      <c r="AT138" s="4">
        <f t="shared" si="68"/>
        <v>0</v>
      </c>
      <c r="AU138" s="4">
        <f t="shared" si="69"/>
        <v>0</v>
      </c>
    </row>
    <row r="139" spans="1:47" ht="16.5" customHeight="1" x14ac:dyDescent="0.15">
      <c r="A139" s="71" t="str">
        <f t="shared" si="108"/>
        <v/>
      </c>
      <c r="B139" s="33"/>
      <c r="C139" s="34"/>
      <c r="D139" s="34"/>
      <c r="E139" s="34"/>
      <c r="F139" s="34"/>
      <c r="G139" s="58"/>
      <c r="H139" s="45"/>
      <c r="I139" s="58"/>
      <c r="J139" s="45"/>
      <c r="K139" s="58"/>
      <c r="L139" s="45"/>
      <c r="M139" s="58"/>
      <c r="N139" s="45"/>
      <c r="O139" s="71" t="str">
        <f t="shared" si="93"/>
        <v/>
      </c>
      <c r="P139" s="75" t="str">
        <f t="shared" si="109"/>
        <v/>
      </c>
      <c r="Q139" s="75" t="str">
        <f t="shared" si="110"/>
        <v/>
      </c>
      <c r="R139" s="8"/>
      <c r="S139" s="70" t="str">
        <f t="shared" si="114"/>
        <v/>
      </c>
      <c r="T139" s="4" t="str">
        <f t="shared" si="115"/>
        <v/>
      </c>
      <c r="U139" s="4" t="str">
        <f t="shared" si="116"/>
        <v/>
      </c>
      <c r="V139" s="4" t="str">
        <f t="shared" si="117"/>
        <v/>
      </c>
      <c r="W139" s="4" t="str">
        <f t="shared" si="118"/>
        <v/>
      </c>
      <c r="X139" s="4">
        <f t="shared" si="94"/>
        <v>0</v>
      </c>
      <c r="Y139" s="4">
        <f t="shared" si="112"/>
        <v>0</v>
      </c>
      <c r="Z139" s="4" t="str">
        <f t="shared" si="113"/>
        <v/>
      </c>
      <c r="AA139" s="4" t="str">
        <f t="shared" si="95"/>
        <v/>
      </c>
      <c r="AB139" s="9">
        <f t="shared" si="111"/>
        <v>0</v>
      </c>
      <c r="AC139" s="70" t="str">
        <f t="shared" si="119"/>
        <v/>
      </c>
      <c r="AD139" s="4">
        <v>5</v>
      </c>
      <c r="AE139" s="4" t="str">
        <f t="shared" si="65"/>
        <v xml:space="preserve"> </v>
      </c>
      <c r="AF139" s="4" t="str">
        <f t="shared" si="96"/>
        <v/>
      </c>
      <c r="AG139" s="4" t="str">
        <f t="shared" si="97"/>
        <v/>
      </c>
      <c r="AH139" s="4" t="str">
        <f t="shared" si="98"/>
        <v/>
      </c>
      <c r="AI139" s="4" t="str">
        <f t="shared" si="99"/>
        <v/>
      </c>
      <c r="AJ139" s="4" t="str">
        <f t="shared" si="100"/>
        <v/>
      </c>
      <c r="AK139" s="4" t="str">
        <f t="shared" si="101"/>
        <v/>
      </c>
      <c r="AL139" s="4" t="str">
        <f t="shared" si="102"/>
        <v/>
      </c>
      <c r="AM139" s="4" t="str">
        <f t="shared" si="103"/>
        <v/>
      </c>
      <c r="AN139" s="4" t="str">
        <f t="shared" si="104"/>
        <v>999:99.99</v>
      </c>
      <c r="AO139" s="4" t="str">
        <f t="shared" si="105"/>
        <v>999:99.99</v>
      </c>
      <c r="AP139" s="4" t="str">
        <f t="shared" si="106"/>
        <v>999:99.99</v>
      </c>
      <c r="AQ139" s="4" t="str">
        <f t="shared" si="107"/>
        <v>999:99.99</v>
      </c>
      <c r="AR139" s="4">
        <f t="shared" si="66"/>
        <v>0</v>
      </c>
      <c r="AS139" s="4">
        <f t="shared" si="67"/>
        <v>0</v>
      </c>
      <c r="AT139" s="4">
        <f t="shared" si="68"/>
        <v>0</v>
      </c>
      <c r="AU139" s="4">
        <f t="shared" si="69"/>
        <v>0</v>
      </c>
    </row>
    <row r="140" spans="1:47" ht="16.5" customHeight="1" x14ac:dyDescent="0.15">
      <c r="A140" s="71" t="str">
        <f t="shared" si="108"/>
        <v/>
      </c>
      <c r="B140" s="33"/>
      <c r="C140" s="34"/>
      <c r="D140" s="34"/>
      <c r="E140" s="34"/>
      <c r="F140" s="34"/>
      <c r="G140" s="58"/>
      <c r="H140" s="45"/>
      <c r="I140" s="58"/>
      <c r="J140" s="45"/>
      <c r="K140" s="58"/>
      <c r="L140" s="45"/>
      <c r="M140" s="58"/>
      <c r="N140" s="45"/>
      <c r="O140" s="71" t="str">
        <f t="shared" ref="O140:O142" si="120">IF(B140="","",DATEDIF(B140,$V$1,"Y") )</f>
        <v/>
      </c>
      <c r="P140" s="75" t="str">
        <f t="shared" si="109"/>
        <v/>
      </c>
      <c r="Q140" s="75" t="str">
        <f t="shared" si="110"/>
        <v/>
      </c>
      <c r="R140" s="8"/>
      <c r="S140" s="70" t="str">
        <f t="shared" si="114"/>
        <v/>
      </c>
      <c r="T140" s="4" t="str">
        <f t="shared" si="115"/>
        <v/>
      </c>
      <c r="U140" s="4" t="str">
        <f t="shared" si="116"/>
        <v/>
      </c>
      <c r="V140" s="4" t="str">
        <f t="shared" si="117"/>
        <v/>
      </c>
      <c r="W140" s="4" t="str">
        <f t="shared" si="118"/>
        <v/>
      </c>
      <c r="X140" s="4">
        <f t="shared" ref="X140:X166" si="121">LEN(V140)+LEN(W140)</f>
        <v>0</v>
      </c>
      <c r="Y140" s="4">
        <f t="shared" si="112"/>
        <v>0</v>
      </c>
      <c r="Z140" s="4" t="str">
        <f t="shared" si="113"/>
        <v/>
      </c>
      <c r="AA140" s="4" t="str">
        <f t="shared" si="95"/>
        <v/>
      </c>
      <c r="AB140" s="9">
        <f t="shared" si="111"/>
        <v>0</v>
      </c>
      <c r="AC140" s="70" t="str">
        <f t="shared" si="119"/>
        <v/>
      </c>
      <c r="AD140" s="4">
        <v>5</v>
      </c>
      <c r="AE140" s="4" t="str">
        <f t="shared" si="65"/>
        <v xml:space="preserve"> </v>
      </c>
      <c r="AF140" s="4" t="str">
        <f t="shared" si="96"/>
        <v/>
      </c>
      <c r="AG140" s="4" t="str">
        <f t="shared" si="97"/>
        <v/>
      </c>
      <c r="AH140" s="4" t="str">
        <f t="shared" si="98"/>
        <v/>
      </c>
      <c r="AI140" s="4" t="str">
        <f t="shared" si="99"/>
        <v/>
      </c>
      <c r="AJ140" s="4" t="str">
        <f t="shared" si="100"/>
        <v/>
      </c>
      <c r="AK140" s="4" t="str">
        <f t="shared" si="101"/>
        <v/>
      </c>
      <c r="AL140" s="4" t="str">
        <f t="shared" si="102"/>
        <v/>
      </c>
      <c r="AM140" s="4" t="str">
        <f t="shared" si="103"/>
        <v/>
      </c>
      <c r="AN140" s="4" t="str">
        <f t="shared" si="104"/>
        <v>999:99.99</v>
      </c>
      <c r="AO140" s="4" t="str">
        <f t="shared" si="105"/>
        <v>999:99.99</v>
      </c>
      <c r="AP140" s="4" t="str">
        <f t="shared" si="106"/>
        <v>999:99.99</v>
      </c>
      <c r="AQ140" s="4" t="str">
        <f t="shared" si="107"/>
        <v>999:99.99</v>
      </c>
      <c r="AR140" s="4">
        <f t="shared" si="66"/>
        <v>0</v>
      </c>
      <c r="AS140" s="4">
        <f t="shared" si="67"/>
        <v>0</v>
      </c>
      <c r="AT140" s="4">
        <f t="shared" si="68"/>
        <v>0</v>
      </c>
      <c r="AU140" s="4">
        <f t="shared" si="69"/>
        <v>0</v>
      </c>
    </row>
    <row r="141" spans="1:47" ht="16.5" customHeight="1" x14ac:dyDescent="0.15">
      <c r="A141" s="71" t="str">
        <f t="shared" si="108"/>
        <v/>
      </c>
      <c r="B141" s="33"/>
      <c r="C141" s="34"/>
      <c r="D141" s="34"/>
      <c r="E141" s="34"/>
      <c r="F141" s="34"/>
      <c r="G141" s="58"/>
      <c r="H141" s="45"/>
      <c r="I141" s="58"/>
      <c r="J141" s="45"/>
      <c r="K141" s="58"/>
      <c r="L141" s="45"/>
      <c r="M141" s="58"/>
      <c r="N141" s="45"/>
      <c r="O141" s="71" t="str">
        <f t="shared" si="120"/>
        <v/>
      </c>
      <c r="P141" s="75" t="str">
        <f t="shared" si="109"/>
        <v/>
      </c>
      <c r="Q141" s="75" t="str">
        <f t="shared" si="110"/>
        <v/>
      </c>
      <c r="R141" s="8"/>
      <c r="S141" s="70" t="str">
        <f t="shared" si="114"/>
        <v/>
      </c>
      <c r="T141" s="4" t="str">
        <f t="shared" si="115"/>
        <v/>
      </c>
      <c r="U141" s="4" t="str">
        <f t="shared" si="116"/>
        <v/>
      </c>
      <c r="V141" s="4" t="str">
        <f t="shared" si="117"/>
        <v/>
      </c>
      <c r="W141" s="4" t="str">
        <f t="shared" si="118"/>
        <v/>
      </c>
      <c r="X141" s="4">
        <f t="shared" si="121"/>
        <v>0</v>
      </c>
      <c r="Y141" s="4">
        <f>Y140+IF(AA141="",0,1)</f>
        <v>0</v>
      </c>
      <c r="Z141" s="4" t="str">
        <f t="shared" si="27"/>
        <v/>
      </c>
      <c r="AA141" s="4" t="str">
        <f t="shared" ref="AA141:AA186" si="122">V141&amp;IF(OR(X141&gt;4,X141=0),"",REPT("  ",5-X141))&amp;W141</f>
        <v/>
      </c>
      <c r="AB141" s="9">
        <f t="shared" si="111"/>
        <v>0</v>
      </c>
      <c r="AC141" s="70" t="str">
        <f t="shared" si="119"/>
        <v/>
      </c>
      <c r="AD141" s="4">
        <v>5</v>
      </c>
      <c r="AE141" s="4" t="str">
        <f t="shared" si="65"/>
        <v xml:space="preserve"> </v>
      </c>
      <c r="AF141" s="4" t="str">
        <f t="shared" si="96"/>
        <v/>
      </c>
      <c r="AG141" s="4" t="str">
        <f t="shared" si="97"/>
        <v/>
      </c>
      <c r="AH141" s="4" t="str">
        <f t="shared" si="98"/>
        <v/>
      </c>
      <c r="AI141" s="4" t="str">
        <f t="shared" si="99"/>
        <v/>
      </c>
      <c r="AJ141" s="4" t="str">
        <f t="shared" si="100"/>
        <v/>
      </c>
      <c r="AK141" s="4" t="str">
        <f t="shared" si="101"/>
        <v/>
      </c>
      <c r="AL141" s="4" t="str">
        <f t="shared" si="102"/>
        <v/>
      </c>
      <c r="AM141" s="4" t="str">
        <f t="shared" si="103"/>
        <v/>
      </c>
      <c r="AN141" s="4" t="str">
        <f t="shared" si="104"/>
        <v>999:99.99</v>
      </c>
      <c r="AO141" s="4" t="str">
        <f t="shared" si="105"/>
        <v>999:99.99</v>
      </c>
      <c r="AP141" s="4" t="str">
        <f t="shared" si="106"/>
        <v>999:99.99</v>
      </c>
      <c r="AQ141" s="4" t="str">
        <f t="shared" si="107"/>
        <v>999:99.99</v>
      </c>
      <c r="AR141" s="4">
        <f t="shared" si="66"/>
        <v>0</v>
      </c>
      <c r="AS141" s="4">
        <f t="shared" si="67"/>
        <v>0</v>
      </c>
      <c r="AT141" s="4">
        <f t="shared" si="68"/>
        <v>0</v>
      </c>
      <c r="AU141" s="4">
        <f t="shared" si="69"/>
        <v>0</v>
      </c>
    </row>
    <row r="142" spans="1:47" ht="16.5" customHeight="1" x14ac:dyDescent="0.15">
      <c r="A142" s="71" t="str">
        <f t="shared" si="108"/>
        <v/>
      </c>
      <c r="B142" s="33"/>
      <c r="C142" s="34"/>
      <c r="D142" s="34"/>
      <c r="E142" s="34"/>
      <c r="F142" s="34"/>
      <c r="G142" s="58"/>
      <c r="H142" s="45"/>
      <c r="I142" s="58"/>
      <c r="J142" s="45"/>
      <c r="K142" s="58"/>
      <c r="L142" s="45"/>
      <c r="M142" s="58"/>
      <c r="N142" s="45"/>
      <c r="O142" s="71" t="str">
        <f t="shared" si="120"/>
        <v/>
      </c>
      <c r="P142" s="75" t="str">
        <f t="shared" si="109"/>
        <v/>
      </c>
      <c r="Q142" s="75" t="str">
        <f t="shared" si="110"/>
        <v/>
      </c>
      <c r="R142" s="8"/>
      <c r="S142" s="70" t="str">
        <f t="shared" si="114"/>
        <v/>
      </c>
      <c r="T142" s="4" t="str">
        <f t="shared" si="115"/>
        <v/>
      </c>
      <c r="U142" s="4" t="str">
        <f t="shared" si="116"/>
        <v/>
      </c>
      <c r="V142" s="4" t="str">
        <f t="shared" si="117"/>
        <v/>
      </c>
      <c r="W142" s="4" t="str">
        <f t="shared" si="118"/>
        <v/>
      </c>
      <c r="X142" s="4">
        <f t="shared" si="121"/>
        <v>0</v>
      </c>
      <c r="Y142" s="4">
        <f t="shared" si="36"/>
        <v>0</v>
      </c>
      <c r="Z142" s="4" t="str">
        <f t="shared" si="27"/>
        <v/>
      </c>
      <c r="AA142" s="4" t="str">
        <f t="shared" si="122"/>
        <v/>
      </c>
      <c r="AB142" s="9">
        <f t="shared" si="111"/>
        <v>0</v>
      </c>
      <c r="AC142" s="70" t="str">
        <f t="shared" si="119"/>
        <v/>
      </c>
      <c r="AD142" s="4">
        <v>5</v>
      </c>
      <c r="AE142" s="4" t="str">
        <f t="shared" si="65"/>
        <v xml:space="preserve"> </v>
      </c>
      <c r="AF142" s="4" t="str">
        <f t="shared" ref="AF142:AF186" si="123">IF(G142="","",VLOOKUP(G142,$BB$6:$BC$20,2,0))</f>
        <v/>
      </c>
      <c r="AG142" s="4" t="str">
        <f t="shared" ref="AG142:AG186" si="124">IF(I142="","",VLOOKUP(I142,$BB$6:$BC$20,2,0))</f>
        <v/>
      </c>
      <c r="AH142" s="4" t="str">
        <f t="shared" ref="AH142:AH186" si="125">IF(K142="","",VLOOKUP(K142,$BB$6:$BC$20,2,0))</f>
        <v/>
      </c>
      <c r="AI142" s="4" t="str">
        <f t="shared" ref="AI142:AI186" si="126">IF(M142="","",VLOOKUP(M142,$BB$6:$BC$20,2,0))</f>
        <v/>
      </c>
      <c r="AJ142" s="4" t="str">
        <f t="shared" ref="AJ142:AJ186" si="127">IF(G142="","",VALUE(LEFT(G142,3)))</f>
        <v/>
      </c>
      <c r="AK142" s="4" t="str">
        <f t="shared" ref="AK142:AK186" si="128">IF(I142="","",VALUE(LEFT(I142,3)))</f>
        <v/>
      </c>
      <c r="AL142" s="4" t="str">
        <f t="shared" ref="AL142:AL186" si="129">IF(K142="","",VALUE(LEFT(K142,3)))</f>
        <v/>
      </c>
      <c r="AM142" s="4" t="str">
        <f t="shared" ref="AM142:AM186" si="130">IF(M142="","",VALUE(LEFT(M142,3)))</f>
        <v/>
      </c>
      <c r="AN142" s="4" t="str">
        <f t="shared" ref="AN142:AN186" si="131">IF(H142="","999:99.99"," "&amp;LEFT(RIGHT("  "&amp;TEXT(H142,"0.00"),7),2)&amp;":"&amp;RIGHT(TEXT(H142,"0.00"),5))</f>
        <v>999:99.99</v>
      </c>
      <c r="AO142" s="4" t="str">
        <f t="shared" ref="AO142:AO186" si="132">IF(J142="","999:99.99"," "&amp;LEFT(RIGHT("  "&amp;TEXT(J142,"0.00"),7),2)&amp;":"&amp;RIGHT(TEXT(J142,"0.00"),5))</f>
        <v>999:99.99</v>
      </c>
      <c r="AP142" s="4" t="str">
        <f t="shared" ref="AP142:AP186" si="133">IF(L142="","999:99.99"," "&amp;LEFT(RIGHT("  "&amp;TEXT(L142,"0.00"),7),2)&amp;":"&amp;RIGHT(TEXT(L142,"0.00"),5))</f>
        <v>999:99.99</v>
      </c>
      <c r="AQ142" s="4" t="str">
        <f t="shared" ref="AQ142:AQ186" si="134">IF(N142="","999:99.99"," "&amp;LEFT(RIGHT("  "&amp;TEXT(N142,"0.00"),7),2)&amp;":"&amp;RIGHT(TEXT(N142,"0.00"),5))</f>
        <v>999:99.99</v>
      </c>
      <c r="AR142" s="4">
        <f t="shared" si="66"/>
        <v>0</v>
      </c>
      <c r="AS142" s="4">
        <f t="shared" si="67"/>
        <v>0</v>
      </c>
      <c r="AT142" s="4">
        <f t="shared" si="68"/>
        <v>0</v>
      </c>
      <c r="AU142" s="4">
        <f t="shared" si="69"/>
        <v>0</v>
      </c>
    </row>
    <row r="143" spans="1:47" ht="16.5" customHeight="1" x14ac:dyDescent="0.15">
      <c r="A143" s="71" t="str">
        <f t="shared" si="108"/>
        <v/>
      </c>
      <c r="B143" s="33"/>
      <c r="C143" s="34"/>
      <c r="D143" s="34"/>
      <c r="E143" s="34"/>
      <c r="F143" s="34"/>
      <c r="G143" s="58"/>
      <c r="H143" s="45"/>
      <c r="I143" s="58"/>
      <c r="J143" s="45"/>
      <c r="K143" s="58"/>
      <c r="L143" s="45"/>
      <c r="M143" s="58"/>
      <c r="N143" s="45"/>
      <c r="O143" s="71" t="str">
        <f t="shared" ref="O143:O206" si="135">IF(B143="","",DATEDIF(B143,$V$1,"Y") )</f>
        <v/>
      </c>
      <c r="P143" s="75" t="str">
        <f t="shared" si="109"/>
        <v/>
      </c>
      <c r="Q143" s="75" t="str">
        <f t="shared" si="110"/>
        <v/>
      </c>
      <c r="R143" s="8"/>
      <c r="S143" s="70" t="str">
        <f t="shared" si="114"/>
        <v/>
      </c>
      <c r="T143" s="4" t="str">
        <f t="shared" si="115"/>
        <v/>
      </c>
      <c r="U143" s="4" t="str">
        <f t="shared" si="116"/>
        <v/>
      </c>
      <c r="V143" s="4" t="str">
        <f t="shared" si="117"/>
        <v/>
      </c>
      <c r="W143" s="4" t="str">
        <f t="shared" si="118"/>
        <v/>
      </c>
      <c r="X143" s="4">
        <f t="shared" si="121"/>
        <v>0</v>
      </c>
      <c r="Y143" s="4">
        <f t="shared" si="36"/>
        <v>0</v>
      </c>
      <c r="Z143" s="4" t="str">
        <f t="shared" si="27"/>
        <v/>
      </c>
      <c r="AA143" s="4" t="str">
        <f t="shared" si="122"/>
        <v/>
      </c>
      <c r="AB143" s="9">
        <f t="shared" si="111"/>
        <v>0</v>
      </c>
      <c r="AC143" s="70" t="str">
        <f t="shared" si="119"/>
        <v/>
      </c>
      <c r="AD143" s="4">
        <v>5</v>
      </c>
      <c r="AE143" s="4" t="str">
        <f t="shared" si="65"/>
        <v xml:space="preserve"> </v>
      </c>
      <c r="AF143" s="4" t="str">
        <f t="shared" si="123"/>
        <v/>
      </c>
      <c r="AG143" s="4" t="str">
        <f t="shared" si="124"/>
        <v/>
      </c>
      <c r="AH143" s="4" t="str">
        <f t="shared" si="125"/>
        <v/>
      </c>
      <c r="AI143" s="4" t="str">
        <f t="shared" si="126"/>
        <v/>
      </c>
      <c r="AJ143" s="4" t="str">
        <f t="shared" si="127"/>
        <v/>
      </c>
      <c r="AK143" s="4" t="str">
        <f t="shared" si="128"/>
        <v/>
      </c>
      <c r="AL143" s="4" t="str">
        <f t="shared" si="129"/>
        <v/>
      </c>
      <c r="AM143" s="4" t="str">
        <f t="shared" si="130"/>
        <v/>
      </c>
      <c r="AN143" s="4" t="str">
        <f t="shared" si="131"/>
        <v>999:99.99</v>
      </c>
      <c r="AO143" s="4" t="str">
        <f t="shared" si="132"/>
        <v>999:99.99</v>
      </c>
      <c r="AP143" s="4" t="str">
        <f t="shared" si="133"/>
        <v>999:99.99</v>
      </c>
      <c r="AQ143" s="4" t="str">
        <f t="shared" si="134"/>
        <v>999:99.99</v>
      </c>
      <c r="AR143" s="4">
        <f t="shared" si="66"/>
        <v>0</v>
      </c>
      <c r="AS143" s="4">
        <f t="shared" si="67"/>
        <v>0</v>
      </c>
      <c r="AT143" s="4">
        <f t="shared" si="68"/>
        <v>0</v>
      </c>
      <c r="AU143" s="4">
        <f t="shared" si="69"/>
        <v>0</v>
      </c>
    </row>
    <row r="144" spans="1:47" ht="16.5" customHeight="1" x14ac:dyDescent="0.15">
      <c r="A144" s="71" t="str">
        <f t="shared" si="108"/>
        <v/>
      </c>
      <c r="B144" s="33"/>
      <c r="C144" s="34"/>
      <c r="D144" s="34"/>
      <c r="E144" s="34"/>
      <c r="F144" s="34"/>
      <c r="G144" s="58"/>
      <c r="H144" s="45"/>
      <c r="I144" s="58"/>
      <c r="J144" s="45"/>
      <c r="K144" s="58"/>
      <c r="L144" s="45"/>
      <c r="M144" s="58"/>
      <c r="N144" s="45"/>
      <c r="O144" s="71" t="str">
        <f t="shared" si="135"/>
        <v/>
      </c>
      <c r="P144" s="75" t="str">
        <f t="shared" si="109"/>
        <v/>
      </c>
      <c r="Q144" s="75" t="str">
        <f t="shared" si="110"/>
        <v/>
      </c>
      <c r="R144" s="8"/>
      <c r="S144" s="70" t="str">
        <f t="shared" si="114"/>
        <v/>
      </c>
      <c r="T144" s="4" t="str">
        <f t="shared" si="115"/>
        <v/>
      </c>
      <c r="U144" s="4" t="str">
        <f t="shared" si="116"/>
        <v/>
      </c>
      <c r="V144" s="4" t="str">
        <f t="shared" si="117"/>
        <v/>
      </c>
      <c r="W144" s="4" t="str">
        <f t="shared" si="118"/>
        <v/>
      </c>
      <c r="X144" s="4">
        <f t="shared" si="121"/>
        <v>0</v>
      </c>
      <c r="Y144" s="4">
        <f t="shared" si="36"/>
        <v>0</v>
      </c>
      <c r="Z144" s="4" t="str">
        <f t="shared" si="27"/>
        <v/>
      </c>
      <c r="AA144" s="4" t="str">
        <f t="shared" si="122"/>
        <v/>
      </c>
      <c r="AB144" s="9">
        <f t="shared" si="111"/>
        <v>0</v>
      </c>
      <c r="AC144" s="70" t="str">
        <f t="shared" si="119"/>
        <v/>
      </c>
      <c r="AD144" s="4">
        <v>5</v>
      </c>
      <c r="AE144" s="4" t="str">
        <f t="shared" si="65"/>
        <v xml:space="preserve"> </v>
      </c>
      <c r="AF144" s="4" t="str">
        <f t="shared" si="123"/>
        <v/>
      </c>
      <c r="AG144" s="4" t="str">
        <f t="shared" si="124"/>
        <v/>
      </c>
      <c r="AH144" s="4" t="str">
        <f t="shared" si="125"/>
        <v/>
      </c>
      <c r="AI144" s="4" t="str">
        <f t="shared" si="126"/>
        <v/>
      </c>
      <c r="AJ144" s="4" t="str">
        <f t="shared" si="127"/>
        <v/>
      </c>
      <c r="AK144" s="4" t="str">
        <f t="shared" si="128"/>
        <v/>
      </c>
      <c r="AL144" s="4" t="str">
        <f t="shared" si="129"/>
        <v/>
      </c>
      <c r="AM144" s="4" t="str">
        <f t="shared" si="130"/>
        <v/>
      </c>
      <c r="AN144" s="4" t="str">
        <f t="shared" si="131"/>
        <v>999:99.99</v>
      </c>
      <c r="AO144" s="4" t="str">
        <f t="shared" si="132"/>
        <v>999:99.99</v>
      </c>
      <c r="AP144" s="4" t="str">
        <f t="shared" si="133"/>
        <v>999:99.99</v>
      </c>
      <c r="AQ144" s="4" t="str">
        <f t="shared" si="134"/>
        <v>999:99.99</v>
      </c>
      <c r="AR144" s="4">
        <f t="shared" si="66"/>
        <v>0</v>
      </c>
      <c r="AS144" s="4">
        <f t="shared" si="67"/>
        <v>0</v>
      </c>
      <c r="AT144" s="4">
        <f t="shared" si="68"/>
        <v>0</v>
      </c>
      <c r="AU144" s="4">
        <f t="shared" si="69"/>
        <v>0</v>
      </c>
    </row>
    <row r="145" spans="1:47" ht="16.5" customHeight="1" x14ac:dyDescent="0.15">
      <c r="A145" s="71" t="str">
        <f t="shared" si="108"/>
        <v/>
      </c>
      <c r="B145" s="33"/>
      <c r="C145" s="34"/>
      <c r="D145" s="34"/>
      <c r="E145" s="34"/>
      <c r="F145" s="34"/>
      <c r="G145" s="58"/>
      <c r="H145" s="45"/>
      <c r="I145" s="58"/>
      <c r="J145" s="45"/>
      <c r="K145" s="58"/>
      <c r="L145" s="45"/>
      <c r="M145" s="58"/>
      <c r="N145" s="45"/>
      <c r="O145" s="71" t="str">
        <f t="shared" si="135"/>
        <v/>
      </c>
      <c r="P145" s="75" t="str">
        <f t="shared" si="109"/>
        <v/>
      </c>
      <c r="Q145" s="75" t="str">
        <f t="shared" si="110"/>
        <v/>
      </c>
      <c r="R145" s="8"/>
      <c r="S145" s="70" t="str">
        <f t="shared" si="114"/>
        <v/>
      </c>
      <c r="T145" s="4" t="str">
        <f t="shared" si="115"/>
        <v/>
      </c>
      <c r="U145" s="4" t="str">
        <f t="shared" si="116"/>
        <v/>
      </c>
      <c r="V145" s="4" t="str">
        <f t="shared" si="117"/>
        <v/>
      </c>
      <c r="W145" s="4" t="str">
        <f t="shared" si="118"/>
        <v/>
      </c>
      <c r="X145" s="4">
        <f t="shared" si="121"/>
        <v>0</v>
      </c>
      <c r="Y145" s="4">
        <f t="shared" si="36"/>
        <v>0</v>
      </c>
      <c r="Z145" s="4" t="str">
        <f t="shared" si="27"/>
        <v/>
      </c>
      <c r="AA145" s="4" t="str">
        <f t="shared" si="122"/>
        <v/>
      </c>
      <c r="AB145" s="9">
        <f t="shared" si="111"/>
        <v>0</v>
      </c>
      <c r="AC145" s="70" t="str">
        <f t="shared" si="119"/>
        <v/>
      </c>
      <c r="AD145" s="4">
        <v>5</v>
      </c>
      <c r="AE145" s="4" t="str">
        <f t="shared" si="65"/>
        <v xml:space="preserve"> </v>
      </c>
      <c r="AF145" s="4" t="str">
        <f t="shared" si="123"/>
        <v/>
      </c>
      <c r="AG145" s="4" t="str">
        <f t="shared" si="124"/>
        <v/>
      </c>
      <c r="AH145" s="4" t="str">
        <f t="shared" si="125"/>
        <v/>
      </c>
      <c r="AI145" s="4" t="str">
        <f t="shared" si="126"/>
        <v/>
      </c>
      <c r="AJ145" s="4" t="str">
        <f t="shared" si="127"/>
        <v/>
      </c>
      <c r="AK145" s="4" t="str">
        <f t="shared" si="128"/>
        <v/>
      </c>
      <c r="AL145" s="4" t="str">
        <f t="shared" si="129"/>
        <v/>
      </c>
      <c r="AM145" s="4" t="str">
        <f t="shared" si="130"/>
        <v/>
      </c>
      <c r="AN145" s="4" t="str">
        <f t="shared" si="131"/>
        <v>999:99.99</v>
      </c>
      <c r="AO145" s="4" t="str">
        <f t="shared" si="132"/>
        <v>999:99.99</v>
      </c>
      <c r="AP145" s="4" t="str">
        <f t="shared" si="133"/>
        <v>999:99.99</v>
      </c>
      <c r="AQ145" s="4" t="str">
        <f t="shared" si="134"/>
        <v>999:99.99</v>
      </c>
      <c r="AR145" s="4">
        <f t="shared" si="66"/>
        <v>0</v>
      </c>
      <c r="AS145" s="4">
        <f t="shared" si="67"/>
        <v>0</v>
      </c>
      <c r="AT145" s="4">
        <f t="shared" si="68"/>
        <v>0</v>
      </c>
      <c r="AU145" s="4">
        <f t="shared" si="69"/>
        <v>0</v>
      </c>
    </row>
    <row r="146" spans="1:47" ht="16.5" customHeight="1" x14ac:dyDescent="0.15">
      <c r="A146" s="71" t="str">
        <f t="shared" si="108"/>
        <v/>
      </c>
      <c r="B146" s="33"/>
      <c r="C146" s="34"/>
      <c r="D146" s="34"/>
      <c r="E146" s="34"/>
      <c r="F146" s="34"/>
      <c r="G146" s="58"/>
      <c r="H146" s="45"/>
      <c r="I146" s="58"/>
      <c r="J146" s="45"/>
      <c r="K146" s="58"/>
      <c r="L146" s="45"/>
      <c r="M146" s="58"/>
      <c r="N146" s="45"/>
      <c r="O146" s="71" t="str">
        <f t="shared" si="135"/>
        <v/>
      </c>
      <c r="P146" s="75" t="str">
        <f t="shared" si="109"/>
        <v/>
      </c>
      <c r="Q146" s="75" t="str">
        <f t="shared" si="110"/>
        <v/>
      </c>
      <c r="R146" s="8"/>
      <c r="S146" s="70" t="str">
        <f t="shared" si="114"/>
        <v/>
      </c>
      <c r="T146" s="4" t="str">
        <f t="shared" si="115"/>
        <v/>
      </c>
      <c r="U146" s="4" t="str">
        <f t="shared" si="116"/>
        <v/>
      </c>
      <c r="V146" s="4" t="str">
        <f t="shared" si="117"/>
        <v/>
      </c>
      <c r="W146" s="4" t="str">
        <f t="shared" si="118"/>
        <v/>
      </c>
      <c r="X146" s="4">
        <f t="shared" si="121"/>
        <v>0</v>
      </c>
      <c r="Y146" s="4">
        <f t="shared" ref="Y146:Y166" si="136">Y145+IF(AA146="",0,1)</f>
        <v>0</v>
      </c>
      <c r="Z146" s="4" t="str">
        <f t="shared" si="27"/>
        <v/>
      </c>
      <c r="AA146" s="4" t="str">
        <f t="shared" si="122"/>
        <v/>
      </c>
      <c r="AB146" s="9">
        <f t="shared" si="111"/>
        <v>0</v>
      </c>
      <c r="AC146" s="70" t="str">
        <f t="shared" si="119"/>
        <v/>
      </c>
      <c r="AD146" s="4">
        <v>5</v>
      </c>
      <c r="AE146" s="4" t="str">
        <f t="shared" si="65"/>
        <v xml:space="preserve"> </v>
      </c>
      <c r="AF146" s="4" t="str">
        <f t="shared" si="123"/>
        <v/>
      </c>
      <c r="AG146" s="4" t="str">
        <f t="shared" si="124"/>
        <v/>
      </c>
      <c r="AH146" s="4" t="str">
        <f t="shared" si="125"/>
        <v/>
      </c>
      <c r="AI146" s="4" t="str">
        <f t="shared" si="126"/>
        <v/>
      </c>
      <c r="AJ146" s="4" t="str">
        <f t="shared" si="127"/>
        <v/>
      </c>
      <c r="AK146" s="4" t="str">
        <f t="shared" si="128"/>
        <v/>
      </c>
      <c r="AL146" s="4" t="str">
        <f t="shared" si="129"/>
        <v/>
      </c>
      <c r="AM146" s="4" t="str">
        <f t="shared" si="130"/>
        <v/>
      </c>
      <c r="AN146" s="4" t="str">
        <f t="shared" si="131"/>
        <v>999:99.99</v>
      </c>
      <c r="AO146" s="4" t="str">
        <f t="shared" si="132"/>
        <v>999:99.99</v>
      </c>
      <c r="AP146" s="4" t="str">
        <f t="shared" si="133"/>
        <v>999:99.99</v>
      </c>
      <c r="AQ146" s="4" t="str">
        <f t="shared" si="134"/>
        <v>999:99.99</v>
      </c>
      <c r="AR146" s="4">
        <f t="shared" si="66"/>
        <v>0</v>
      </c>
      <c r="AS146" s="4">
        <f t="shared" si="67"/>
        <v>0</v>
      </c>
      <c r="AT146" s="4">
        <f t="shared" si="68"/>
        <v>0</v>
      </c>
      <c r="AU146" s="4">
        <f t="shared" si="69"/>
        <v>0</v>
      </c>
    </row>
    <row r="147" spans="1:47" ht="16.5" customHeight="1" x14ac:dyDescent="0.15">
      <c r="A147" s="71" t="str">
        <f t="shared" si="108"/>
        <v/>
      </c>
      <c r="B147" s="33"/>
      <c r="C147" s="34"/>
      <c r="D147" s="34"/>
      <c r="E147" s="34"/>
      <c r="F147" s="34"/>
      <c r="G147" s="58"/>
      <c r="H147" s="45"/>
      <c r="I147" s="58"/>
      <c r="J147" s="45"/>
      <c r="K147" s="58"/>
      <c r="L147" s="45"/>
      <c r="M147" s="58"/>
      <c r="N147" s="45"/>
      <c r="O147" s="71" t="str">
        <f t="shared" si="135"/>
        <v/>
      </c>
      <c r="P147" s="75" t="str">
        <f t="shared" si="109"/>
        <v/>
      </c>
      <c r="Q147" s="75" t="str">
        <f t="shared" si="110"/>
        <v/>
      </c>
      <c r="R147" s="8"/>
      <c r="S147" s="70" t="str">
        <f t="shared" si="114"/>
        <v/>
      </c>
      <c r="T147" s="4" t="str">
        <f t="shared" si="115"/>
        <v/>
      </c>
      <c r="U147" s="4" t="str">
        <f t="shared" si="116"/>
        <v/>
      </c>
      <c r="V147" s="4" t="str">
        <f t="shared" si="117"/>
        <v/>
      </c>
      <c r="W147" s="4" t="str">
        <f t="shared" si="118"/>
        <v/>
      </c>
      <c r="X147" s="4">
        <f t="shared" si="121"/>
        <v>0</v>
      </c>
      <c r="Y147" s="4">
        <f t="shared" si="136"/>
        <v>0</v>
      </c>
      <c r="Z147" s="4" t="str">
        <f t="shared" si="27"/>
        <v/>
      </c>
      <c r="AA147" s="4" t="str">
        <f t="shared" si="122"/>
        <v/>
      </c>
      <c r="AB147" s="9">
        <f t="shared" si="111"/>
        <v>0</v>
      </c>
      <c r="AC147" s="70" t="str">
        <f t="shared" si="119"/>
        <v/>
      </c>
      <c r="AD147" s="4">
        <v>5</v>
      </c>
      <c r="AE147" s="4" t="str">
        <f t="shared" si="65"/>
        <v xml:space="preserve"> </v>
      </c>
      <c r="AF147" s="4" t="str">
        <f t="shared" si="123"/>
        <v/>
      </c>
      <c r="AG147" s="4" t="str">
        <f t="shared" si="124"/>
        <v/>
      </c>
      <c r="AH147" s="4" t="str">
        <f t="shared" si="125"/>
        <v/>
      </c>
      <c r="AI147" s="4" t="str">
        <f t="shared" si="126"/>
        <v/>
      </c>
      <c r="AJ147" s="4" t="str">
        <f t="shared" si="127"/>
        <v/>
      </c>
      <c r="AK147" s="4" t="str">
        <f t="shared" si="128"/>
        <v/>
      </c>
      <c r="AL147" s="4" t="str">
        <f t="shared" si="129"/>
        <v/>
      </c>
      <c r="AM147" s="4" t="str">
        <f t="shared" si="130"/>
        <v/>
      </c>
      <c r="AN147" s="4" t="str">
        <f t="shared" si="131"/>
        <v>999:99.99</v>
      </c>
      <c r="AO147" s="4" t="str">
        <f t="shared" si="132"/>
        <v>999:99.99</v>
      </c>
      <c r="AP147" s="4" t="str">
        <f t="shared" si="133"/>
        <v>999:99.99</v>
      </c>
      <c r="AQ147" s="4" t="str">
        <f t="shared" si="134"/>
        <v>999:99.99</v>
      </c>
      <c r="AR147" s="4">
        <f t="shared" si="66"/>
        <v>0</v>
      </c>
      <c r="AS147" s="4">
        <f t="shared" si="67"/>
        <v>0</v>
      </c>
      <c r="AT147" s="4">
        <f t="shared" si="68"/>
        <v>0</v>
      </c>
      <c r="AU147" s="4">
        <f t="shared" si="69"/>
        <v>0</v>
      </c>
    </row>
    <row r="148" spans="1:47" ht="16.5" customHeight="1" x14ac:dyDescent="0.15">
      <c r="A148" s="71" t="str">
        <f t="shared" si="108"/>
        <v/>
      </c>
      <c r="B148" s="33"/>
      <c r="C148" s="34"/>
      <c r="D148" s="34"/>
      <c r="E148" s="34"/>
      <c r="F148" s="34"/>
      <c r="G148" s="58"/>
      <c r="H148" s="45"/>
      <c r="I148" s="58"/>
      <c r="J148" s="45"/>
      <c r="K148" s="58"/>
      <c r="L148" s="45"/>
      <c r="M148" s="58"/>
      <c r="N148" s="45"/>
      <c r="O148" s="71" t="str">
        <f t="shared" si="135"/>
        <v/>
      </c>
      <c r="P148" s="75" t="str">
        <f t="shared" si="109"/>
        <v/>
      </c>
      <c r="Q148" s="75" t="str">
        <f t="shared" si="110"/>
        <v/>
      </c>
      <c r="R148" s="8"/>
      <c r="S148" s="70" t="str">
        <f t="shared" si="114"/>
        <v/>
      </c>
      <c r="T148" s="4" t="str">
        <f t="shared" si="115"/>
        <v/>
      </c>
      <c r="U148" s="4" t="str">
        <f t="shared" si="116"/>
        <v/>
      </c>
      <c r="V148" s="4" t="str">
        <f t="shared" si="117"/>
        <v/>
      </c>
      <c r="W148" s="4" t="str">
        <f t="shared" si="118"/>
        <v/>
      </c>
      <c r="X148" s="4">
        <f t="shared" si="121"/>
        <v>0</v>
      </c>
      <c r="Y148" s="4">
        <f t="shared" si="136"/>
        <v>0</v>
      </c>
      <c r="Z148" s="4" t="str">
        <f t="shared" si="27"/>
        <v/>
      </c>
      <c r="AA148" s="4" t="str">
        <f t="shared" si="122"/>
        <v/>
      </c>
      <c r="AB148" s="9">
        <f t="shared" si="111"/>
        <v>0</v>
      </c>
      <c r="AC148" s="70" t="str">
        <f t="shared" si="119"/>
        <v/>
      </c>
      <c r="AD148" s="4">
        <v>5</v>
      </c>
      <c r="AE148" s="4" t="str">
        <f t="shared" si="65"/>
        <v xml:space="preserve"> </v>
      </c>
      <c r="AF148" s="4" t="str">
        <f t="shared" si="123"/>
        <v/>
      </c>
      <c r="AG148" s="4" t="str">
        <f t="shared" si="124"/>
        <v/>
      </c>
      <c r="AH148" s="4" t="str">
        <f t="shared" si="125"/>
        <v/>
      </c>
      <c r="AI148" s="4" t="str">
        <f t="shared" si="126"/>
        <v/>
      </c>
      <c r="AJ148" s="4" t="str">
        <f t="shared" si="127"/>
        <v/>
      </c>
      <c r="AK148" s="4" t="str">
        <f t="shared" si="128"/>
        <v/>
      </c>
      <c r="AL148" s="4" t="str">
        <f t="shared" si="129"/>
        <v/>
      </c>
      <c r="AM148" s="4" t="str">
        <f t="shared" si="130"/>
        <v/>
      </c>
      <c r="AN148" s="4" t="str">
        <f t="shared" si="131"/>
        <v>999:99.99</v>
      </c>
      <c r="AO148" s="4" t="str">
        <f t="shared" si="132"/>
        <v>999:99.99</v>
      </c>
      <c r="AP148" s="4" t="str">
        <f t="shared" si="133"/>
        <v>999:99.99</v>
      </c>
      <c r="AQ148" s="4" t="str">
        <f t="shared" si="134"/>
        <v>999:99.99</v>
      </c>
      <c r="AR148" s="4">
        <f t="shared" si="66"/>
        <v>0</v>
      </c>
      <c r="AS148" s="4">
        <f t="shared" si="67"/>
        <v>0</v>
      </c>
      <c r="AT148" s="4">
        <f t="shared" si="68"/>
        <v>0</v>
      </c>
      <c r="AU148" s="4">
        <f t="shared" si="69"/>
        <v>0</v>
      </c>
    </row>
    <row r="149" spans="1:47" ht="16.5" customHeight="1" x14ac:dyDescent="0.15">
      <c r="A149" s="71" t="str">
        <f t="shared" si="108"/>
        <v/>
      </c>
      <c r="B149" s="33"/>
      <c r="C149" s="34"/>
      <c r="D149" s="34"/>
      <c r="E149" s="34"/>
      <c r="F149" s="34"/>
      <c r="G149" s="58"/>
      <c r="H149" s="45"/>
      <c r="I149" s="58"/>
      <c r="J149" s="45"/>
      <c r="K149" s="58"/>
      <c r="L149" s="45"/>
      <c r="M149" s="58"/>
      <c r="N149" s="45"/>
      <c r="O149" s="71" t="str">
        <f t="shared" si="135"/>
        <v/>
      </c>
      <c r="P149" s="75" t="str">
        <f t="shared" si="109"/>
        <v/>
      </c>
      <c r="Q149" s="75" t="str">
        <f t="shared" si="110"/>
        <v/>
      </c>
      <c r="R149" s="8"/>
      <c r="S149" s="70" t="str">
        <f t="shared" si="114"/>
        <v/>
      </c>
      <c r="T149" s="4" t="str">
        <f t="shared" si="115"/>
        <v/>
      </c>
      <c r="U149" s="4" t="str">
        <f t="shared" si="116"/>
        <v/>
      </c>
      <c r="V149" s="4" t="str">
        <f t="shared" si="117"/>
        <v/>
      </c>
      <c r="W149" s="4" t="str">
        <f t="shared" si="118"/>
        <v/>
      </c>
      <c r="X149" s="4">
        <f t="shared" si="121"/>
        <v>0</v>
      </c>
      <c r="Y149" s="4">
        <f t="shared" si="136"/>
        <v>0</v>
      </c>
      <c r="Z149" s="4" t="str">
        <f t="shared" si="27"/>
        <v/>
      </c>
      <c r="AA149" s="4" t="str">
        <f t="shared" si="122"/>
        <v/>
      </c>
      <c r="AB149" s="9">
        <f t="shared" si="111"/>
        <v>0</v>
      </c>
      <c r="AC149" s="70" t="str">
        <f t="shared" si="119"/>
        <v/>
      </c>
      <c r="AD149" s="4">
        <v>5</v>
      </c>
      <c r="AE149" s="4" t="str">
        <f t="shared" si="65"/>
        <v xml:space="preserve"> </v>
      </c>
      <c r="AF149" s="4" t="str">
        <f t="shared" si="123"/>
        <v/>
      </c>
      <c r="AG149" s="4" t="str">
        <f t="shared" si="124"/>
        <v/>
      </c>
      <c r="AH149" s="4" t="str">
        <f t="shared" si="125"/>
        <v/>
      </c>
      <c r="AI149" s="4" t="str">
        <f t="shared" si="126"/>
        <v/>
      </c>
      <c r="AJ149" s="4" t="str">
        <f t="shared" si="127"/>
        <v/>
      </c>
      <c r="AK149" s="4" t="str">
        <f t="shared" si="128"/>
        <v/>
      </c>
      <c r="AL149" s="4" t="str">
        <f t="shared" si="129"/>
        <v/>
      </c>
      <c r="AM149" s="4" t="str">
        <f t="shared" si="130"/>
        <v/>
      </c>
      <c r="AN149" s="4" t="str">
        <f t="shared" si="131"/>
        <v>999:99.99</v>
      </c>
      <c r="AO149" s="4" t="str">
        <f t="shared" si="132"/>
        <v>999:99.99</v>
      </c>
      <c r="AP149" s="4" t="str">
        <f t="shared" si="133"/>
        <v>999:99.99</v>
      </c>
      <c r="AQ149" s="4" t="str">
        <f t="shared" si="134"/>
        <v>999:99.99</v>
      </c>
      <c r="AR149" s="4">
        <f t="shared" si="66"/>
        <v>0</v>
      </c>
      <c r="AS149" s="4">
        <f t="shared" si="67"/>
        <v>0</v>
      </c>
      <c r="AT149" s="4">
        <f t="shared" si="68"/>
        <v>0</v>
      </c>
      <c r="AU149" s="4">
        <f t="shared" si="69"/>
        <v>0</v>
      </c>
    </row>
    <row r="150" spans="1:47" ht="16.5" customHeight="1" x14ac:dyDescent="0.15">
      <c r="A150" s="71" t="str">
        <f t="shared" si="108"/>
        <v/>
      </c>
      <c r="B150" s="33"/>
      <c r="C150" s="34"/>
      <c r="D150" s="34"/>
      <c r="E150" s="34"/>
      <c r="F150" s="34"/>
      <c r="G150" s="58"/>
      <c r="H150" s="45"/>
      <c r="I150" s="58"/>
      <c r="J150" s="45"/>
      <c r="K150" s="58"/>
      <c r="L150" s="45"/>
      <c r="M150" s="58"/>
      <c r="N150" s="45"/>
      <c r="O150" s="71" t="str">
        <f t="shared" si="135"/>
        <v/>
      </c>
      <c r="P150" s="75" t="str">
        <f t="shared" si="109"/>
        <v/>
      </c>
      <c r="Q150" s="75" t="str">
        <f t="shared" si="110"/>
        <v/>
      </c>
      <c r="R150" s="8"/>
      <c r="S150" s="70" t="str">
        <f t="shared" si="114"/>
        <v/>
      </c>
      <c r="T150" s="4" t="str">
        <f t="shared" si="115"/>
        <v/>
      </c>
      <c r="U150" s="4" t="str">
        <f t="shared" si="116"/>
        <v/>
      </c>
      <c r="V150" s="4" t="str">
        <f t="shared" si="117"/>
        <v/>
      </c>
      <c r="W150" s="4" t="str">
        <f t="shared" si="118"/>
        <v/>
      </c>
      <c r="X150" s="4">
        <f t="shared" si="121"/>
        <v>0</v>
      </c>
      <c r="Y150" s="4">
        <f t="shared" si="136"/>
        <v>0</v>
      </c>
      <c r="Z150" s="4" t="str">
        <f t="shared" si="27"/>
        <v/>
      </c>
      <c r="AA150" s="4" t="str">
        <f t="shared" si="122"/>
        <v/>
      </c>
      <c r="AB150" s="9">
        <f t="shared" si="111"/>
        <v>0</v>
      </c>
      <c r="AC150" s="70" t="str">
        <f t="shared" si="119"/>
        <v/>
      </c>
      <c r="AD150" s="4">
        <v>5</v>
      </c>
      <c r="AE150" s="4" t="str">
        <f t="shared" si="65"/>
        <v xml:space="preserve"> </v>
      </c>
      <c r="AF150" s="4" t="str">
        <f t="shared" si="123"/>
        <v/>
      </c>
      <c r="AG150" s="4" t="str">
        <f t="shared" si="124"/>
        <v/>
      </c>
      <c r="AH150" s="4" t="str">
        <f t="shared" si="125"/>
        <v/>
      </c>
      <c r="AI150" s="4" t="str">
        <f t="shared" si="126"/>
        <v/>
      </c>
      <c r="AJ150" s="4" t="str">
        <f t="shared" si="127"/>
        <v/>
      </c>
      <c r="AK150" s="4" t="str">
        <f t="shared" si="128"/>
        <v/>
      </c>
      <c r="AL150" s="4" t="str">
        <f t="shared" si="129"/>
        <v/>
      </c>
      <c r="AM150" s="4" t="str">
        <f t="shared" si="130"/>
        <v/>
      </c>
      <c r="AN150" s="4" t="str">
        <f t="shared" si="131"/>
        <v>999:99.99</v>
      </c>
      <c r="AO150" s="4" t="str">
        <f t="shared" si="132"/>
        <v>999:99.99</v>
      </c>
      <c r="AP150" s="4" t="str">
        <f t="shared" si="133"/>
        <v>999:99.99</v>
      </c>
      <c r="AQ150" s="4" t="str">
        <f t="shared" si="134"/>
        <v>999:99.99</v>
      </c>
      <c r="AR150" s="4">
        <f t="shared" si="66"/>
        <v>0</v>
      </c>
      <c r="AS150" s="4">
        <f t="shared" si="67"/>
        <v>0</v>
      </c>
      <c r="AT150" s="4">
        <f t="shared" si="68"/>
        <v>0</v>
      </c>
      <c r="AU150" s="4">
        <f t="shared" si="69"/>
        <v>0</v>
      </c>
    </row>
    <row r="151" spans="1:47" ht="16.5" customHeight="1" x14ac:dyDescent="0.15">
      <c r="A151" s="71" t="str">
        <f t="shared" si="108"/>
        <v/>
      </c>
      <c r="B151" s="33"/>
      <c r="C151" s="34"/>
      <c r="D151" s="34"/>
      <c r="E151" s="34"/>
      <c r="F151" s="34"/>
      <c r="G151" s="58"/>
      <c r="H151" s="45"/>
      <c r="I151" s="58"/>
      <c r="J151" s="45"/>
      <c r="K151" s="58"/>
      <c r="L151" s="45"/>
      <c r="M151" s="58"/>
      <c r="N151" s="45"/>
      <c r="O151" s="71" t="str">
        <f t="shared" si="135"/>
        <v/>
      </c>
      <c r="P151" s="75" t="str">
        <f t="shared" si="109"/>
        <v/>
      </c>
      <c r="Q151" s="75" t="str">
        <f t="shared" si="110"/>
        <v/>
      </c>
      <c r="R151" s="8"/>
      <c r="S151" s="70" t="str">
        <f t="shared" si="114"/>
        <v/>
      </c>
      <c r="T151" s="4" t="str">
        <f t="shared" si="115"/>
        <v/>
      </c>
      <c r="U151" s="4" t="str">
        <f t="shared" si="116"/>
        <v/>
      </c>
      <c r="V151" s="4" t="str">
        <f t="shared" si="117"/>
        <v/>
      </c>
      <c r="W151" s="4" t="str">
        <f t="shared" si="118"/>
        <v/>
      </c>
      <c r="X151" s="4">
        <f t="shared" si="121"/>
        <v>0</v>
      </c>
      <c r="Y151" s="4">
        <f t="shared" si="136"/>
        <v>0</v>
      </c>
      <c r="Z151" s="4" t="str">
        <f t="shared" ref="Z151:Z186" si="137">IF(AA151="","",Y151)</f>
        <v/>
      </c>
      <c r="AA151" s="4" t="str">
        <f t="shared" si="122"/>
        <v/>
      </c>
      <c r="AB151" s="9">
        <f t="shared" si="111"/>
        <v>0</v>
      </c>
      <c r="AC151" s="70" t="str">
        <f t="shared" si="119"/>
        <v/>
      </c>
      <c r="AD151" s="4">
        <v>5</v>
      </c>
      <c r="AE151" s="4" t="str">
        <f t="shared" si="65"/>
        <v xml:space="preserve"> </v>
      </c>
      <c r="AF151" s="4" t="str">
        <f t="shared" si="123"/>
        <v/>
      </c>
      <c r="AG151" s="4" t="str">
        <f t="shared" si="124"/>
        <v/>
      </c>
      <c r="AH151" s="4" t="str">
        <f t="shared" si="125"/>
        <v/>
      </c>
      <c r="AI151" s="4" t="str">
        <f t="shared" si="126"/>
        <v/>
      </c>
      <c r="AJ151" s="4" t="str">
        <f t="shared" si="127"/>
        <v/>
      </c>
      <c r="AK151" s="4" t="str">
        <f t="shared" si="128"/>
        <v/>
      </c>
      <c r="AL151" s="4" t="str">
        <f t="shared" si="129"/>
        <v/>
      </c>
      <c r="AM151" s="4" t="str">
        <f t="shared" si="130"/>
        <v/>
      </c>
      <c r="AN151" s="4" t="str">
        <f t="shared" si="131"/>
        <v>999:99.99</v>
      </c>
      <c r="AO151" s="4" t="str">
        <f t="shared" si="132"/>
        <v>999:99.99</v>
      </c>
      <c r="AP151" s="4" t="str">
        <f t="shared" si="133"/>
        <v>999:99.99</v>
      </c>
      <c r="AQ151" s="4" t="str">
        <f t="shared" si="134"/>
        <v>999:99.99</v>
      </c>
      <c r="AR151" s="4">
        <f t="shared" si="66"/>
        <v>0</v>
      </c>
      <c r="AS151" s="4">
        <f t="shared" si="67"/>
        <v>0</v>
      </c>
      <c r="AT151" s="4">
        <f t="shared" si="68"/>
        <v>0</v>
      </c>
      <c r="AU151" s="4">
        <f t="shared" si="69"/>
        <v>0</v>
      </c>
    </row>
    <row r="152" spans="1:47" ht="16.5" customHeight="1" x14ac:dyDescent="0.15">
      <c r="A152" s="71" t="str">
        <f t="shared" si="108"/>
        <v/>
      </c>
      <c r="B152" s="33"/>
      <c r="C152" s="34"/>
      <c r="D152" s="34"/>
      <c r="E152" s="34"/>
      <c r="F152" s="34"/>
      <c r="G152" s="58"/>
      <c r="H152" s="45"/>
      <c r="I152" s="58"/>
      <c r="J152" s="45"/>
      <c r="K152" s="58"/>
      <c r="L152" s="45"/>
      <c r="M152" s="58"/>
      <c r="N152" s="45"/>
      <c r="O152" s="71" t="str">
        <f t="shared" si="135"/>
        <v/>
      </c>
      <c r="P152" s="75" t="str">
        <f t="shared" si="109"/>
        <v/>
      </c>
      <c r="Q152" s="75" t="str">
        <f t="shared" si="110"/>
        <v/>
      </c>
      <c r="R152" s="8"/>
      <c r="S152" s="70" t="str">
        <f t="shared" si="114"/>
        <v/>
      </c>
      <c r="T152" s="4" t="str">
        <f t="shared" si="115"/>
        <v/>
      </c>
      <c r="U152" s="4" t="str">
        <f t="shared" si="116"/>
        <v/>
      </c>
      <c r="V152" s="4" t="str">
        <f t="shared" si="117"/>
        <v/>
      </c>
      <c r="W152" s="4" t="str">
        <f t="shared" si="118"/>
        <v/>
      </c>
      <c r="X152" s="4">
        <f t="shared" si="121"/>
        <v>0</v>
      </c>
      <c r="Y152" s="4">
        <f t="shared" si="136"/>
        <v>0</v>
      </c>
      <c r="Z152" s="4" t="str">
        <f t="shared" si="137"/>
        <v/>
      </c>
      <c r="AA152" s="4" t="str">
        <f t="shared" si="122"/>
        <v/>
      </c>
      <c r="AB152" s="9">
        <f t="shared" si="111"/>
        <v>0</v>
      </c>
      <c r="AC152" s="70" t="str">
        <f t="shared" si="119"/>
        <v/>
      </c>
      <c r="AD152" s="4">
        <v>5</v>
      </c>
      <c r="AE152" s="4" t="str">
        <f t="shared" si="65"/>
        <v xml:space="preserve"> </v>
      </c>
      <c r="AF152" s="4" t="str">
        <f t="shared" si="123"/>
        <v/>
      </c>
      <c r="AG152" s="4" t="str">
        <f t="shared" si="124"/>
        <v/>
      </c>
      <c r="AH152" s="4" t="str">
        <f t="shared" si="125"/>
        <v/>
      </c>
      <c r="AI152" s="4" t="str">
        <f t="shared" si="126"/>
        <v/>
      </c>
      <c r="AJ152" s="4" t="str">
        <f t="shared" si="127"/>
        <v/>
      </c>
      <c r="AK152" s="4" t="str">
        <f t="shared" si="128"/>
        <v/>
      </c>
      <c r="AL152" s="4" t="str">
        <f t="shared" si="129"/>
        <v/>
      </c>
      <c r="AM152" s="4" t="str">
        <f t="shared" si="130"/>
        <v/>
      </c>
      <c r="AN152" s="4" t="str">
        <f t="shared" si="131"/>
        <v>999:99.99</v>
      </c>
      <c r="AO152" s="4" t="str">
        <f t="shared" si="132"/>
        <v>999:99.99</v>
      </c>
      <c r="AP152" s="4" t="str">
        <f t="shared" si="133"/>
        <v>999:99.99</v>
      </c>
      <c r="AQ152" s="4" t="str">
        <f t="shared" si="134"/>
        <v>999:99.99</v>
      </c>
      <c r="AR152" s="4">
        <f t="shared" si="66"/>
        <v>0</v>
      </c>
      <c r="AS152" s="4">
        <f t="shared" si="67"/>
        <v>0</v>
      </c>
      <c r="AT152" s="4">
        <f t="shared" si="68"/>
        <v>0</v>
      </c>
      <c r="AU152" s="4">
        <f t="shared" si="69"/>
        <v>0</v>
      </c>
    </row>
    <row r="153" spans="1:47" ht="16.5" customHeight="1" x14ac:dyDescent="0.15">
      <c r="A153" s="71" t="str">
        <f t="shared" si="108"/>
        <v/>
      </c>
      <c r="B153" s="33"/>
      <c r="C153" s="34"/>
      <c r="D153" s="34"/>
      <c r="E153" s="34"/>
      <c r="F153" s="34"/>
      <c r="G153" s="58"/>
      <c r="H153" s="45"/>
      <c r="I153" s="58"/>
      <c r="J153" s="45"/>
      <c r="K153" s="58"/>
      <c r="L153" s="45"/>
      <c r="M153" s="58"/>
      <c r="N153" s="45"/>
      <c r="O153" s="71" t="str">
        <f t="shared" si="135"/>
        <v/>
      </c>
      <c r="P153" s="75" t="str">
        <f t="shared" si="109"/>
        <v/>
      </c>
      <c r="Q153" s="75" t="str">
        <f t="shared" si="110"/>
        <v/>
      </c>
      <c r="R153" s="8"/>
      <c r="S153" s="70" t="str">
        <f t="shared" si="114"/>
        <v/>
      </c>
      <c r="T153" s="4" t="str">
        <f t="shared" si="115"/>
        <v/>
      </c>
      <c r="U153" s="4" t="str">
        <f t="shared" si="116"/>
        <v/>
      </c>
      <c r="V153" s="4" t="str">
        <f t="shared" si="117"/>
        <v/>
      </c>
      <c r="W153" s="4" t="str">
        <f t="shared" si="118"/>
        <v/>
      </c>
      <c r="X153" s="4">
        <f t="shared" si="121"/>
        <v>0</v>
      </c>
      <c r="Y153" s="4">
        <f t="shared" si="136"/>
        <v>0</v>
      </c>
      <c r="Z153" s="4" t="str">
        <f t="shared" si="137"/>
        <v/>
      </c>
      <c r="AA153" s="4" t="str">
        <f t="shared" si="122"/>
        <v/>
      </c>
      <c r="AB153" s="9">
        <f t="shared" si="111"/>
        <v>0</v>
      </c>
      <c r="AC153" s="70" t="str">
        <f t="shared" si="119"/>
        <v/>
      </c>
      <c r="AD153" s="4">
        <v>5</v>
      </c>
      <c r="AE153" s="4" t="str">
        <f t="shared" si="65"/>
        <v xml:space="preserve"> </v>
      </c>
      <c r="AF153" s="4" t="str">
        <f t="shared" si="123"/>
        <v/>
      </c>
      <c r="AG153" s="4" t="str">
        <f t="shared" si="124"/>
        <v/>
      </c>
      <c r="AH153" s="4" t="str">
        <f t="shared" si="125"/>
        <v/>
      </c>
      <c r="AI153" s="4" t="str">
        <f t="shared" si="126"/>
        <v/>
      </c>
      <c r="AJ153" s="4" t="str">
        <f t="shared" si="127"/>
        <v/>
      </c>
      <c r="AK153" s="4" t="str">
        <f t="shared" si="128"/>
        <v/>
      </c>
      <c r="AL153" s="4" t="str">
        <f t="shared" si="129"/>
        <v/>
      </c>
      <c r="AM153" s="4" t="str">
        <f t="shared" si="130"/>
        <v/>
      </c>
      <c r="AN153" s="4" t="str">
        <f t="shared" si="131"/>
        <v>999:99.99</v>
      </c>
      <c r="AO153" s="4" t="str">
        <f t="shared" si="132"/>
        <v>999:99.99</v>
      </c>
      <c r="AP153" s="4" t="str">
        <f t="shared" si="133"/>
        <v>999:99.99</v>
      </c>
      <c r="AQ153" s="4" t="str">
        <f t="shared" si="134"/>
        <v>999:99.99</v>
      </c>
      <c r="AR153" s="4">
        <f t="shared" si="66"/>
        <v>0</v>
      </c>
      <c r="AS153" s="4">
        <f t="shared" si="67"/>
        <v>0</v>
      </c>
      <c r="AT153" s="4">
        <f t="shared" si="68"/>
        <v>0</v>
      </c>
      <c r="AU153" s="4">
        <f t="shared" si="69"/>
        <v>0</v>
      </c>
    </row>
    <row r="154" spans="1:47" ht="16.5" customHeight="1" x14ac:dyDescent="0.15">
      <c r="A154" s="71" t="str">
        <f t="shared" si="108"/>
        <v/>
      </c>
      <c r="B154" s="33"/>
      <c r="C154" s="34"/>
      <c r="D154" s="34"/>
      <c r="E154" s="34"/>
      <c r="F154" s="34"/>
      <c r="G154" s="58"/>
      <c r="H154" s="45"/>
      <c r="I154" s="58"/>
      <c r="J154" s="45"/>
      <c r="K154" s="58"/>
      <c r="L154" s="45"/>
      <c r="M154" s="58"/>
      <c r="N154" s="45"/>
      <c r="O154" s="71" t="str">
        <f t="shared" si="135"/>
        <v/>
      </c>
      <c r="P154" s="75" t="str">
        <f t="shared" si="109"/>
        <v/>
      </c>
      <c r="Q154" s="75" t="str">
        <f t="shared" si="110"/>
        <v/>
      </c>
      <c r="R154" s="8"/>
      <c r="S154" s="70" t="str">
        <f t="shared" si="114"/>
        <v/>
      </c>
      <c r="T154" s="4" t="str">
        <f t="shared" si="115"/>
        <v/>
      </c>
      <c r="U154" s="4" t="str">
        <f t="shared" si="116"/>
        <v/>
      </c>
      <c r="V154" s="4" t="str">
        <f t="shared" si="117"/>
        <v/>
      </c>
      <c r="W154" s="4" t="str">
        <f t="shared" si="118"/>
        <v/>
      </c>
      <c r="X154" s="4">
        <f t="shared" si="121"/>
        <v>0</v>
      </c>
      <c r="Y154" s="4">
        <f t="shared" si="136"/>
        <v>0</v>
      </c>
      <c r="Z154" s="4" t="str">
        <f t="shared" si="137"/>
        <v/>
      </c>
      <c r="AA154" s="4" t="str">
        <f t="shared" si="122"/>
        <v/>
      </c>
      <c r="AB154" s="9">
        <f t="shared" si="111"/>
        <v>0</v>
      </c>
      <c r="AC154" s="70" t="str">
        <f t="shared" si="119"/>
        <v/>
      </c>
      <c r="AD154" s="4">
        <v>5</v>
      </c>
      <c r="AE154" s="4" t="str">
        <f t="shared" si="65"/>
        <v xml:space="preserve"> </v>
      </c>
      <c r="AF154" s="4" t="str">
        <f t="shared" si="123"/>
        <v/>
      </c>
      <c r="AG154" s="4" t="str">
        <f t="shared" si="124"/>
        <v/>
      </c>
      <c r="AH154" s="4" t="str">
        <f t="shared" si="125"/>
        <v/>
      </c>
      <c r="AI154" s="4" t="str">
        <f t="shared" si="126"/>
        <v/>
      </c>
      <c r="AJ154" s="4" t="str">
        <f t="shared" si="127"/>
        <v/>
      </c>
      <c r="AK154" s="4" t="str">
        <f t="shared" si="128"/>
        <v/>
      </c>
      <c r="AL154" s="4" t="str">
        <f t="shared" si="129"/>
        <v/>
      </c>
      <c r="AM154" s="4" t="str">
        <f t="shared" si="130"/>
        <v/>
      </c>
      <c r="AN154" s="4" t="str">
        <f t="shared" si="131"/>
        <v>999:99.99</v>
      </c>
      <c r="AO154" s="4" t="str">
        <f t="shared" si="132"/>
        <v>999:99.99</v>
      </c>
      <c r="AP154" s="4" t="str">
        <f t="shared" si="133"/>
        <v>999:99.99</v>
      </c>
      <c r="AQ154" s="4" t="str">
        <f t="shared" si="134"/>
        <v>999:99.99</v>
      </c>
      <c r="AR154" s="4">
        <f t="shared" si="66"/>
        <v>0</v>
      </c>
      <c r="AS154" s="4">
        <f t="shared" si="67"/>
        <v>0</v>
      </c>
      <c r="AT154" s="4">
        <f t="shared" si="68"/>
        <v>0</v>
      </c>
      <c r="AU154" s="4">
        <f t="shared" si="69"/>
        <v>0</v>
      </c>
    </row>
    <row r="155" spans="1:47" ht="16.5" customHeight="1" x14ac:dyDescent="0.15">
      <c r="A155" s="71" t="str">
        <f t="shared" si="108"/>
        <v/>
      </c>
      <c r="B155" s="33"/>
      <c r="C155" s="34"/>
      <c r="D155" s="34"/>
      <c r="E155" s="34"/>
      <c r="F155" s="34"/>
      <c r="G155" s="58"/>
      <c r="H155" s="45"/>
      <c r="I155" s="58"/>
      <c r="J155" s="45"/>
      <c r="K155" s="58"/>
      <c r="L155" s="45"/>
      <c r="M155" s="58"/>
      <c r="N155" s="45"/>
      <c r="O155" s="71" t="str">
        <f t="shared" si="135"/>
        <v/>
      </c>
      <c r="P155" s="75" t="str">
        <f t="shared" si="109"/>
        <v/>
      </c>
      <c r="Q155" s="75" t="str">
        <f t="shared" si="110"/>
        <v/>
      </c>
      <c r="R155" s="8"/>
      <c r="S155" s="70" t="str">
        <f t="shared" si="114"/>
        <v/>
      </c>
      <c r="T155" s="4" t="str">
        <f t="shared" si="115"/>
        <v/>
      </c>
      <c r="U155" s="4" t="str">
        <f t="shared" si="116"/>
        <v/>
      </c>
      <c r="V155" s="4" t="str">
        <f t="shared" si="117"/>
        <v/>
      </c>
      <c r="W155" s="4" t="str">
        <f t="shared" si="118"/>
        <v/>
      </c>
      <c r="X155" s="4">
        <f t="shared" si="121"/>
        <v>0</v>
      </c>
      <c r="Y155" s="4">
        <f t="shared" si="136"/>
        <v>0</v>
      </c>
      <c r="Z155" s="4" t="str">
        <f t="shared" si="137"/>
        <v/>
      </c>
      <c r="AA155" s="4" t="str">
        <f t="shared" si="122"/>
        <v/>
      </c>
      <c r="AB155" s="9">
        <f t="shared" si="111"/>
        <v>0</v>
      </c>
      <c r="AC155" s="70" t="str">
        <f t="shared" si="119"/>
        <v/>
      </c>
      <c r="AD155" s="4">
        <v>5</v>
      </c>
      <c r="AE155" s="4" t="str">
        <f t="shared" ref="AE155:AE186" si="138">TRIM(ASC(E155))&amp;" "&amp;TRIM(ASC(F155))</f>
        <v xml:space="preserve"> </v>
      </c>
      <c r="AF155" s="4" t="str">
        <f t="shared" si="123"/>
        <v/>
      </c>
      <c r="AG155" s="4" t="str">
        <f t="shared" si="124"/>
        <v/>
      </c>
      <c r="AH155" s="4" t="str">
        <f t="shared" si="125"/>
        <v/>
      </c>
      <c r="AI155" s="4" t="str">
        <f t="shared" si="126"/>
        <v/>
      </c>
      <c r="AJ155" s="4" t="str">
        <f t="shared" si="127"/>
        <v/>
      </c>
      <c r="AK155" s="4" t="str">
        <f t="shared" si="128"/>
        <v/>
      </c>
      <c r="AL155" s="4" t="str">
        <f t="shared" si="129"/>
        <v/>
      </c>
      <c r="AM155" s="4" t="str">
        <f t="shared" si="130"/>
        <v/>
      </c>
      <c r="AN155" s="4" t="str">
        <f t="shared" si="131"/>
        <v>999:99.99</v>
      </c>
      <c r="AO155" s="4" t="str">
        <f t="shared" si="132"/>
        <v>999:99.99</v>
      </c>
      <c r="AP155" s="4" t="str">
        <f t="shared" si="133"/>
        <v>999:99.99</v>
      </c>
      <c r="AQ155" s="4" t="str">
        <f t="shared" si="134"/>
        <v>999:99.99</v>
      </c>
      <c r="AR155" s="4">
        <f t="shared" ref="AR155:AR186" si="139">IF(G155="",0,1)*IF(OR(G155=I155,G155=K155,G155=M155),1,0)</f>
        <v>0</v>
      </c>
      <c r="AS155" s="4">
        <f t="shared" ref="AS155:AS186" si="140">IF(I155="",0,1)*IF(OR(I155=G155,I155=K155,I155=M155),1,0)</f>
        <v>0</v>
      </c>
      <c r="AT155" s="4">
        <f t="shared" ref="AT155:AT186" si="141">IF(K155="",0,1)*IF(OR(K155=G155,K155=I155,K155=M155),1,0)</f>
        <v>0</v>
      </c>
      <c r="AU155" s="4">
        <f t="shared" ref="AU155:AU186" si="142">IF(M155="",0,1)*IF(OR(M155=G155,M155=I155,M155=K155),1,0)</f>
        <v>0</v>
      </c>
    </row>
    <row r="156" spans="1:47" ht="16.5" customHeight="1" x14ac:dyDescent="0.15">
      <c r="A156" s="71" t="str">
        <f t="shared" si="108"/>
        <v/>
      </c>
      <c r="B156" s="33"/>
      <c r="C156" s="34"/>
      <c r="D156" s="34"/>
      <c r="E156" s="34"/>
      <c r="F156" s="34"/>
      <c r="G156" s="58"/>
      <c r="H156" s="45"/>
      <c r="I156" s="58"/>
      <c r="J156" s="45"/>
      <c r="K156" s="58"/>
      <c r="L156" s="45"/>
      <c r="M156" s="58"/>
      <c r="N156" s="45"/>
      <c r="O156" s="71" t="str">
        <f t="shared" si="135"/>
        <v/>
      </c>
      <c r="P156" s="75" t="str">
        <f t="shared" si="109"/>
        <v/>
      </c>
      <c r="Q156" s="75" t="str">
        <f t="shared" si="110"/>
        <v/>
      </c>
      <c r="R156" s="8"/>
      <c r="S156" s="70" t="str">
        <f t="shared" si="114"/>
        <v/>
      </c>
      <c r="T156" s="4" t="str">
        <f t="shared" si="115"/>
        <v/>
      </c>
      <c r="U156" s="4" t="str">
        <f t="shared" si="116"/>
        <v/>
      </c>
      <c r="V156" s="4" t="str">
        <f t="shared" si="117"/>
        <v/>
      </c>
      <c r="W156" s="4" t="str">
        <f t="shared" si="118"/>
        <v/>
      </c>
      <c r="X156" s="4">
        <f t="shared" si="121"/>
        <v>0</v>
      </c>
      <c r="Y156" s="4">
        <f t="shared" si="136"/>
        <v>0</v>
      </c>
      <c r="Z156" s="4" t="str">
        <f t="shared" si="137"/>
        <v/>
      </c>
      <c r="AA156" s="4" t="str">
        <f t="shared" si="122"/>
        <v/>
      </c>
      <c r="AB156" s="9">
        <f t="shared" si="111"/>
        <v>0</v>
      </c>
      <c r="AC156" s="70" t="str">
        <f t="shared" si="119"/>
        <v/>
      </c>
      <c r="AD156" s="4">
        <v>5</v>
      </c>
      <c r="AE156" s="4" t="str">
        <f t="shared" si="138"/>
        <v xml:space="preserve"> </v>
      </c>
      <c r="AF156" s="4" t="str">
        <f t="shared" si="123"/>
        <v/>
      </c>
      <c r="AG156" s="4" t="str">
        <f t="shared" si="124"/>
        <v/>
      </c>
      <c r="AH156" s="4" t="str">
        <f t="shared" si="125"/>
        <v/>
      </c>
      <c r="AI156" s="4" t="str">
        <f t="shared" si="126"/>
        <v/>
      </c>
      <c r="AJ156" s="4" t="str">
        <f t="shared" si="127"/>
        <v/>
      </c>
      <c r="AK156" s="4" t="str">
        <f t="shared" si="128"/>
        <v/>
      </c>
      <c r="AL156" s="4" t="str">
        <f t="shared" si="129"/>
        <v/>
      </c>
      <c r="AM156" s="4" t="str">
        <f t="shared" si="130"/>
        <v/>
      </c>
      <c r="AN156" s="4" t="str">
        <f t="shared" si="131"/>
        <v>999:99.99</v>
      </c>
      <c r="AO156" s="4" t="str">
        <f t="shared" si="132"/>
        <v>999:99.99</v>
      </c>
      <c r="AP156" s="4" t="str">
        <f t="shared" si="133"/>
        <v>999:99.99</v>
      </c>
      <c r="AQ156" s="4" t="str">
        <f t="shared" si="134"/>
        <v>999:99.99</v>
      </c>
      <c r="AR156" s="4">
        <f t="shared" si="139"/>
        <v>0</v>
      </c>
      <c r="AS156" s="4">
        <f t="shared" si="140"/>
        <v>0</v>
      </c>
      <c r="AT156" s="4">
        <f t="shared" si="141"/>
        <v>0</v>
      </c>
      <c r="AU156" s="4">
        <f t="shared" si="142"/>
        <v>0</v>
      </c>
    </row>
    <row r="157" spans="1:47" ht="16.5" customHeight="1" x14ac:dyDescent="0.15">
      <c r="A157" s="71" t="str">
        <f t="shared" si="108"/>
        <v/>
      </c>
      <c r="B157" s="33"/>
      <c r="C157" s="34"/>
      <c r="D157" s="34"/>
      <c r="E157" s="34"/>
      <c r="F157" s="34"/>
      <c r="G157" s="58"/>
      <c r="H157" s="45"/>
      <c r="I157" s="58"/>
      <c r="J157" s="45"/>
      <c r="K157" s="58"/>
      <c r="L157" s="45"/>
      <c r="M157" s="58"/>
      <c r="N157" s="45"/>
      <c r="O157" s="71" t="str">
        <f t="shared" si="135"/>
        <v/>
      </c>
      <c r="P157" s="75" t="str">
        <f t="shared" si="109"/>
        <v/>
      </c>
      <c r="Q157" s="75" t="str">
        <f t="shared" si="110"/>
        <v/>
      </c>
      <c r="R157" s="8"/>
      <c r="S157" s="70" t="str">
        <f t="shared" si="114"/>
        <v/>
      </c>
      <c r="T157" s="4" t="str">
        <f t="shared" si="115"/>
        <v/>
      </c>
      <c r="U157" s="4" t="str">
        <f t="shared" si="116"/>
        <v/>
      </c>
      <c r="V157" s="4" t="str">
        <f t="shared" si="117"/>
        <v/>
      </c>
      <c r="W157" s="4" t="str">
        <f t="shared" si="118"/>
        <v/>
      </c>
      <c r="X157" s="4">
        <f t="shared" si="121"/>
        <v>0</v>
      </c>
      <c r="Y157" s="4">
        <f t="shared" si="136"/>
        <v>0</v>
      </c>
      <c r="Z157" s="4" t="str">
        <f t="shared" si="137"/>
        <v/>
      </c>
      <c r="AA157" s="4" t="str">
        <f t="shared" si="122"/>
        <v/>
      </c>
      <c r="AB157" s="9">
        <f t="shared" si="111"/>
        <v>0</v>
      </c>
      <c r="AC157" s="70" t="str">
        <f t="shared" si="119"/>
        <v/>
      </c>
      <c r="AD157" s="4">
        <v>5</v>
      </c>
      <c r="AE157" s="4" t="str">
        <f t="shared" si="138"/>
        <v xml:space="preserve"> </v>
      </c>
      <c r="AF157" s="4" t="str">
        <f t="shared" si="123"/>
        <v/>
      </c>
      <c r="AG157" s="4" t="str">
        <f t="shared" si="124"/>
        <v/>
      </c>
      <c r="AH157" s="4" t="str">
        <f t="shared" si="125"/>
        <v/>
      </c>
      <c r="AI157" s="4" t="str">
        <f t="shared" si="126"/>
        <v/>
      </c>
      <c r="AJ157" s="4" t="str">
        <f t="shared" si="127"/>
        <v/>
      </c>
      <c r="AK157" s="4" t="str">
        <f t="shared" si="128"/>
        <v/>
      </c>
      <c r="AL157" s="4" t="str">
        <f t="shared" si="129"/>
        <v/>
      </c>
      <c r="AM157" s="4" t="str">
        <f t="shared" si="130"/>
        <v/>
      </c>
      <c r="AN157" s="4" t="str">
        <f t="shared" si="131"/>
        <v>999:99.99</v>
      </c>
      <c r="AO157" s="4" t="str">
        <f t="shared" si="132"/>
        <v>999:99.99</v>
      </c>
      <c r="AP157" s="4" t="str">
        <f t="shared" si="133"/>
        <v>999:99.99</v>
      </c>
      <c r="AQ157" s="4" t="str">
        <f t="shared" si="134"/>
        <v>999:99.99</v>
      </c>
      <c r="AR157" s="4">
        <f t="shared" si="139"/>
        <v>0</v>
      </c>
      <c r="AS157" s="4">
        <f t="shared" si="140"/>
        <v>0</v>
      </c>
      <c r="AT157" s="4">
        <f t="shared" si="141"/>
        <v>0</v>
      </c>
      <c r="AU157" s="4">
        <f t="shared" si="142"/>
        <v>0</v>
      </c>
    </row>
    <row r="158" spans="1:47" ht="16.5" customHeight="1" x14ac:dyDescent="0.15">
      <c r="A158" s="71" t="str">
        <f t="shared" si="108"/>
        <v/>
      </c>
      <c r="B158" s="33"/>
      <c r="C158" s="34"/>
      <c r="D158" s="34"/>
      <c r="E158" s="34"/>
      <c r="F158" s="34"/>
      <c r="G158" s="58"/>
      <c r="H158" s="45"/>
      <c r="I158" s="58"/>
      <c r="J158" s="45"/>
      <c r="K158" s="58"/>
      <c r="L158" s="45"/>
      <c r="M158" s="58"/>
      <c r="N158" s="45"/>
      <c r="O158" s="71" t="str">
        <f t="shared" si="135"/>
        <v/>
      </c>
      <c r="P158" s="75" t="str">
        <f t="shared" si="109"/>
        <v/>
      </c>
      <c r="Q158" s="75" t="str">
        <f t="shared" si="110"/>
        <v/>
      </c>
      <c r="R158" s="8"/>
      <c r="S158" s="70" t="str">
        <f t="shared" si="114"/>
        <v/>
      </c>
      <c r="T158" s="4" t="str">
        <f t="shared" si="115"/>
        <v/>
      </c>
      <c r="U158" s="4" t="str">
        <f t="shared" si="116"/>
        <v/>
      </c>
      <c r="V158" s="4" t="str">
        <f t="shared" si="117"/>
        <v/>
      </c>
      <c r="W158" s="4" t="str">
        <f t="shared" si="118"/>
        <v/>
      </c>
      <c r="X158" s="4">
        <f t="shared" si="121"/>
        <v>0</v>
      </c>
      <c r="Y158" s="4">
        <f t="shared" si="136"/>
        <v>0</v>
      </c>
      <c r="Z158" s="4" t="str">
        <f t="shared" si="137"/>
        <v/>
      </c>
      <c r="AA158" s="4" t="str">
        <f t="shared" si="122"/>
        <v/>
      </c>
      <c r="AB158" s="9">
        <f t="shared" si="111"/>
        <v>0</v>
      </c>
      <c r="AC158" s="70" t="str">
        <f t="shared" si="119"/>
        <v/>
      </c>
      <c r="AD158" s="4">
        <v>5</v>
      </c>
      <c r="AE158" s="4" t="str">
        <f t="shared" si="138"/>
        <v xml:space="preserve"> </v>
      </c>
      <c r="AF158" s="4" t="str">
        <f t="shared" si="123"/>
        <v/>
      </c>
      <c r="AG158" s="4" t="str">
        <f t="shared" si="124"/>
        <v/>
      </c>
      <c r="AH158" s="4" t="str">
        <f t="shared" si="125"/>
        <v/>
      </c>
      <c r="AI158" s="4" t="str">
        <f t="shared" si="126"/>
        <v/>
      </c>
      <c r="AJ158" s="4" t="str">
        <f t="shared" si="127"/>
        <v/>
      </c>
      <c r="AK158" s="4" t="str">
        <f t="shared" si="128"/>
        <v/>
      </c>
      <c r="AL158" s="4" t="str">
        <f t="shared" si="129"/>
        <v/>
      </c>
      <c r="AM158" s="4" t="str">
        <f t="shared" si="130"/>
        <v/>
      </c>
      <c r="AN158" s="4" t="str">
        <f t="shared" si="131"/>
        <v>999:99.99</v>
      </c>
      <c r="AO158" s="4" t="str">
        <f t="shared" si="132"/>
        <v>999:99.99</v>
      </c>
      <c r="AP158" s="4" t="str">
        <f t="shared" si="133"/>
        <v>999:99.99</v>
      </c>
      <c r="AQ158" s="4" t="str">
        <f t="shared" si="134"/>
        <v>999:99.99</v>
      </c>
      <c r="AR158" s="4">
        <f t="shared" si="139"/>
        <v>0</v>
      </c>
      <c r="AS158" s="4">
        <f t="shared" si="140"/>
        <v>0</v>
      </c>
      <c r="AT158" s="4">
        <f t="shared" si="141"/>
        <v>0</v>
      </c>
      <c r="AU158" s="4">
        <f t="shared" si="142"/>
        <v>0</v>
      </c>
    </row>
    <row r="159" spans="1:47" ht="16.5" customHeight="1" x14ac:dyDescent="0.15">
      <c r="A159" s="71" t="str">
        <f t="shared" si="108"/>
        <v/>
      </c>
      <c r="B159" s="33"/>
      <c r="C159" s="34"/>
      <c r="D159" s="34"/>
      <c r="E159" s="34"/>
      <c r="F159" s="34"/>
      <c r="G159" s="58"/>
      <c r="H159" s="45"/>
      <c r="I159" s="58"/>
      <c r="J159" s="45"/>
      <c r="K159" s="58"/>
      <c r="L159" s="45"/>
      <c r="M159" s="58"/>
      <c r="N159" s="45"/>
      <c r="O159" s="71" t="str">
        <f t="shared" si="135"/>
        <v/>
      </c>
      <c r="P159" s="75" t="str">
        <f t="shared" si="109"/>
        <v/>
      </c>
      <c r="Q159" s="75" t="str">
        <f t="shared" si="110"/>
        <v/>
      </c>
      <c r="R159" s="8"/>
      <c r="S159" s="70" t="str">
        <f t="shared" si="114"/>
        <v/>
      </c>
      <c r="T159" s="4" t="str">
        <f t="shared" si="115"/>
        <v/>
      </c>
      <c r="U159" s="4" t="str">
        <f t="shared" si="116"/>
        <v/>
      </c>
      <c r="V159" s="4" t="str">
        <f t="shared" si="117"/>
        <v/>
      </c>
      <c r="W159" s="4" t="str">
        <f t="shared" si="118"/>
        <v/>
      </c>
      <c r="X159" s="4">
        <f t="shared" si="121"/>
        <v>0</v>
      </c>
      <c r="Y159" s="4">
        <f t="shared" si="136"/>
        <v>0</v>
      </c>
      <c r="Z159" s="4" t="str">
        <f t="shared" si="137"/>
        <v/>
      </c>
      <c r="AA159" s="4" t="str">
        <f t="shared" si="122"/>
        <v/>
      </c>
      <c r="AB159" s="9">
        <f t="shared" si="111"/>
        <v>0</v>
      </c>
      <c r="AC159" s="70" t="str">
        <f t="shared" si="119"/>
        <v/>
      </c>
      <c r="AD159" s="4">
        <v>5</v>
      </c>
      <c r="AE159" s="4" t="str">
        <f t="shared" si="138"/>
        <v xml:space="preserve"> </v>
      </c>
      <c r="AF159" s="4" t="str">
        <f t="shared" si="123"/>
        <v/>
      </c>
      <c r="AG159" s="4" t="str">
        <f t="shared" si="124"/>
        <v/>
      </c>
      <c r="AH159" s="4" t="str">
        <f t="shared" si="125"/>
        <v/>
      </c>
      <c r="AI159" s="4" t="str">
        <f t="shared" si="126"/>
        <v/>
      </c>
      <c r="AJ159" s="4" t="str">
        <f t="shared" si="127"/>
        <v/>
      </c>
      <c r="AK159" s="4" t="str">
        <f t="shared" si="128"/>
        <v/>
      </c>
      <c r="AL159" s="4" t="str">
        <f t="shared" si="129"/>
        <v/>
      </c>
      <c r="AM159" s="4" t="str">
        <f t="shared" si="130"/>
        <v/>
      </c>
      <c r="AN159" s="4" t="str">
        <f t="shared" si="131"/>
        <v>999:99.99</v>
      </c>
      <c r="AO159" s="4" t="str">
        <f t="shared" si="132"/>
        <v>999:99.99</v>
      </c>
      <c r="AP159" s="4" t="str">
        <f t="shared" si="133"/>
        <v>999:99.99</v>
      </c>
      <c r="AQ159" s="4" t="str">
        <f t="shared" si="134"/>
        <v>999:99.99</v>
      </c>
      <c r="AR159" s="4">
        <f t="shared" si="139"/>
        <v>0</v>
      </c>
      <c r="AS159" s="4">
        <f t="shared" si="140"/>
        <v>0</v>
      </c>
      <c r="AT159" s="4">
        <f t="shared" si="141"/>
        <v>0</v>
      </c>
      <c r="AU159" s="4">
        <f t="shared" si="142"/>
        <v>0</v>
      </c>
    </row>
    <row r="160" spans="1:47" ht="16.5" customHeight="1" x14ac:dyDescent="0.15">
      <c r="A160" s="71" t="str">
        <f t="shared" si="108"/>
        <v/>
      </c>
      <c r="B160" s="33"/>
      <c r="C160" s="34"/>
      <c r="D160" s="34"/>
      <c r="E160" s="34"/>
      <c r="F160" s="34"/>
      <c r="G160" s="58"/>
      <c r="H160" s="45"/>
      <c r="I160" s="58"/>
      <c r="J160" s="45"/>
      <c r="K160" s="58"/>
      <c r="L160" s="45"/>
      <c r="M160" s="58"/>
      <c r="N160" s="45"/>
      <c r="O160" s="71" t="str">
        <f t="shared" si="135"/>
        <v/>
      </c>
      <c r="P160" s="75" t="str">
        <f t="shared" si="109"/>
        <v/>
      </c>
      <c r="Q160" s="75" t="str">
        <f t="shared" si="110"/>
        <v/>
      </c>
      <c r="R160" s="8"/>
      <c r="S160" s="70" t="str">
        <f t="shared" si="114"/>
        <v/>
      </c>
      <c r="T160" s="4" t="str">
        <f t="shared" si="115"/>
        <v/>
      </c>
      <c r="U160" s="4" t="str">
        <f t="shared" si="116"/>
        <v/>
      </c>
      <c r="V160" s="4" t="str">
        <f t="shared" si="117"/>
        <v/>
      </c>
      <c r="W160" s="4" t="str">
        <f t="shared" si="118"/>
        <v/>
      </c>
      <c r="X160" s="4">
        <f t="shared" si="121"/>
        <v>0</v>
      </c>
      <c r="Y160" s="4">
        <f t="shared" si="136"/>
        <v>0</v>
      </c>
      <c r="Z160" s="4" t="str">
        <f t="shared" si="137"/>
        <v/>
      </c>
      <c r="AA160" s="4" t="str">
        <f t="shared" si="122"/>
        <v/>
      </c>
      <c r="AB160" s="9">
        <f t="shared" si="111"/>
        <v>0</v>
      </c>
      <c r="AC160" s="70" t="str">
        <f t="shared" si="119"/>
        <v/>
      </c>
      <c r="AD160" s="4">
        <v>5</v>
      </c>
      <c r="AE160" s="4" t="str">
        <f t="shared" si="138"/>
        <v xml:space="preserve"> </v>
      </c>
      <c r="AF160" s="4" t="str">
        <f t="shared" si="123"/>
        <v/>
      </c>
      <c r="AG160" s="4" t="str">
        <f t="shared" si="124"/>
        <v/>
      </c>
      <c r="AH160" s="4" t="str">
        <f t="shared" si="125"/>
        <v/>
      </c>
      <c r="AI160" s="4" t="str">
        <f t="shared" si="126"/>
        <v/>
      </c>
      <c r="AJ160" s="4" t="str">
        <f t="shared" si="127"/>
        <v/>
      </c>
      <c r="AK160" s="4" t="str">
        <f t="shared" si="128"/>
        <v/>
      </c>
      <c r="AL160" s="4" t="str">
        <f t="shared" si="129"/>
        <v/>
      </c>
      <c r="AM160" s="4" t="str">
        <f t="shared" si="130"/>
        <v/>
      </c>
      <c r="AN160" s="4" t="str">
        <f t="shared" si="131"/>
        <v>999:99.99</v>
      </c>
      <c r="AO160" s="4" t="str">
        <f t="shared" si="132"/>
        <v>999:99.99</v>
      </c>
      <c r="AP160" s="4" t="str">
        <f t="shared" si="133"/>
        <v>999:99.99</v>
      </c>
      <c r="AQ160" s="4" t="str">
        <f t="shared" si="134"/>
        <v>999:99.99</v>
      </c>
      <c r="AR160" s="4">
        <f t="shared" si="139"/>
        <v>0</v>
      </c>
      <c r="AS160" s="4">
        <f t="shared" si="140"/>
        <v>0</v>
      </c>
      <c r="AT160" s="4">
        <f t="shared" si="141"/>
        <v>0</v>
      </c>
      <c r="AU160" s="4">
        <f t="shared" si="142"/>
        <v>0</v>
      </c>
    </row>
    <row r="161" spans="1:47" ht="16.5" customHeight="1" x14ac:dyDescent="0.15">
      <c r="A161" s="71" t="str">
        <f t="shared" si="108"/>
        <v/>
      </c>
      <c r="B161" s="33"/>
      <c r="C161" s="34"/>
      <c r="D161" s="34"/>
      <c r="E161" s="34"/>
      <c r="F161" s="34"/>
      <c r="G161" s="58"/>
      <c r="H161" s="45"/>
      <c r="I161" s="58"/>
      <c r="J161" s="45"/>
      <c r="K161" s="58"/>
      <c r="L161" s="45"/>
      <c r="M161" s="58"/>
      <c r="N161" s="45"/>
      <c r="O161" s="71" t="str">
        <f t="shared" si="135"/>
        <v/>
      </c>
      <c r="P161" s="75" t="str">
        <f t="shared" si="109"/>
        <v/>
      </c>
      <c r="Q161" s="75" t="str">
        <f t="shared" si="110"/>
        <v/>
      </c>
      <c r="R161" s="8"/>
      <c r="S161" s="70" t="str">
        <f t="shared" si="114"/>
        <v/>
      </c>
      <c r="T161" s="4" t="str">
        <f t="shared" si="115"/>
        <v/>
      </c>
      <c r="U161" s="4" t="str">
        <f t="shared" si="116"/>
        <v/>
      </c>
      <c r="V161" s="4" t="str">
        <f t="shared" si="117"/>
        <v/>
      </c>
      <c r="W161" s="4" t="str">
        <f t="shared" si="118"/>
        <v/>
      </c>
      <c r="X161" s="4">
        <f t="shared" si="121"/>
        <v>0</v>
      </c>
      <c r="Y161" s="4">
        <f t="shared" si="136"/>
        <v>0</v>
      </c>
      <c r="Z161" s="4" t="str">
        <f t="shared" si="137"/>
        <v/>
      </c>
      <c r="AA161" s="4" t="str">
        <f t="shared" si="122"/>
        <v/>
      </c>
      <c r="AB161" s="9">
        <f t="shared" si="111"/>
        <v>0</v>
      </c>
      <c r="AC161" s="70" t="str">
        <f t="shared" si="119"/>
        <v/>
      </c>
      <c r="AD161" s="4">
        <v>5</v>
      </c>
      <c r="AE161" s="4" t="str">
        <f t="shared" si="138"/>
        <v xml:space="preserve"> </v>
      </c>
      <c r="AF161" s="4" t="str">
        <f t="shared" si="123"/>
        <v/>
      </c>
      <c r="AG161" s="4" t="str">
        <f t="shared" si="124"/>
        <v/>
      </c>
      <c r="AH161" s="4" t="str">
        <f t="shared" si="125"/>
        <v/>
      </c>
      <c r="AI161" s="4" t="str">
        <f t="shared" si="126"/>
        <v/>
      </c>
      <c r="AJ161" s="4" t="str">
        <f t="shared" si="127"/>
        <v/>
      </c>
      <c r="AK161" s="4" t="str">
        <f t="shared" si="128"/>
        <v/>
      </c>
      <c r="AL161" s="4" t="str">
        <f t="shared" si="129"/>
        <v/>
      </c>
      <c r="AM161" s="4" t="str">
        <f t="shared" si="130"/>
        <v/>
      </c>
      <c r="AN161" s="4" t="str">
        <f t="shared" si="131"/>
        <v>999:99.99</v>
      </c>
      <c r="AO161" s="4" t="str">
        <f t="shared" si="132"/>
        <v>999:99.99</v>
      </c>
      <c r="AP161" s="4" t="str">
        <f t="shared" si="133"/>
        <v>999:99.99</v>
      </c>
      <c r="AQ161" s="4" t="str">
        <f t="shared" si="134"/>
        <v>999:99.99</v>
      </c>
      <c r="AR161" s="4">
        <f t="shared" si="139"/>
        <v>0</v>
      </c>
      <c r="AS161" s="4">
        <f t="shared" si="140"/>
        <v>0</v>
      </c>
      <c r="AT161" s="4">
        <f t="shared" si="141"/>
        <v>0</v>
      </c>
      <c r="AU161" s="4">
        <f t="shared" si="142"/>
        <v>0</v>
      </c>
    </row>
    <row r="162" spans="1:47" ht="16.5" customHeight="1" x14ac:dyDescent="0.15">
      <c r="A162" s="71" t="str">
        <f t="shared" si="108"/>
        <v/>
      </c>
      <c r="B162" s="33"/>
      <c r="C162" s="34"/>
      <c r="D162" s="34"/>
      <c r="E162" s="34"/>
      <c r="F162" s="34"/>
      <c r="G162" s="58"/>
      <c r="H162" s="45"/>
      <c r="I162" s="58"/>
      <c r="J162" s="45"/>
      <c r="K162" s="58"/>
      <c r="L162" s="45"/>
      <c r="M162" s="58"/>
      <c r="N162" s="45"/>
      <c r="O162" s="71" t="str">
        <f t="shared" si="135"/>
        <v/>
      </c>
      <c r="P162" s="75" t="str">
        <f t="shared" si="109"/>
        <v/>
      </c>
      <c r="Q162" s="75" t="str">
        <f t="shared" si="110"/>
        <v/>
      </c>
      <c r="R162" s="8"/>
      <c r="S162" s="70" t="str">
        <f t="shared" si="114"/>
        <v/>
      </c>
      <c r="T162" s="4" t="str">
        <f t="shared" si="115"/>
        <v/>
      </c>
      <c r="U162" s="4" t="str">
        <f t="shared" si="116"/>
        <v/>
      </c>
      <c r="V162" s="4" t="str">
        <f t="shared" si="117"/>
        <v/>
      </c>
      <c r="W162" s="4" t="str">
        <f t="shared" si="118"/>
        <v/>
      </c>
      <c r="X162" s="4">
        <f t="shared" si="121"/>
        <v>0</v>
      </c>
      <c r="Y162" s="4">
        <f t="shared" si="136"/>
        <v>0</v>
      </c>
      <c r="Z162" s="4" t="str">
        <f t="shared" si="137"/>
        <v/>
      </c>
      <c r="AA162" s="4" t="str">
        <f t="shared" si="122"/>
        <v/>
      </c>
      <c r="AB162" s="9">
        <f t="shared" si="111"/>
        <v>0</v>
      </c>
      <c r="AC162" s="70" t="str">
        <f t="shared" si="119"/>
        <v/>
      </c>
      <c r="AD162" s="4">
        <v>5</v>
      </c>
      <c r="AE162" s="4" t="str">
        <f t="shared" si="138"/>
        <v xml:space="preserve"> </v>
      </c>
      <c r="AF162" s="4" t="str">
        <f t="shared" si="123"/>
        <v/>
      </c>
      <c r="AG162" s="4" t="str">
        <f t="shared" si="124"/>
        <v/>
      </c>
      <c r="AH162" s="4" t="str">
        <f t="shared" si="125"/>
        <v/>
      </c>
      <c r="AI162" s="4" t="str">
        <f t="shared" si="126"/>
        <v/>
      </c>
      <c r="AJ162" s="4" t="str">
        <f t="shared" si="127"/>
        <v/>
      </c>
      <c r="AK162" s="4" t="str">
        <f t="shared" si="128"/>
        <v/>
      </c>
      <c r="AL162" s="4" t="str">
        <f t="shared" si="129"/>
        <v/>
      </c>
      <c r="AM162" s="4" t="str">
        <f t="shared" si="130"/>
        <v/>
      </c>
      <c r="AN162" s="4" t="str">
        <f t="shared" si="131"/>
        <v>999:99.99</v>
      </c>
      <c r="AO162" s="4" t="str">
        <f t="shared" si="132"/>
        <v>999:99.99</v>
      </c>
      <c r="AP162" s="4" t="str">
        <f t="shared" si="133"/>
        <v>999:99.99</v>
      </c>
      <c r="AQ162" s="4" t="str">
        <f t="shared" si="134"/>
        <v>999:99.99</v>
      </c>
      <c r="AR162" s="4">
        <f t="shared" si="139"/>
        <v>0</v>
      </c>
      <c r="AS162" s="4">
        <f t="shared" si="140"/>
        <v>0</v>
      </c>
      <c r="AT162" s="4">
        <f t="shared" si="141"/>
        <v>0</v>
      </c>
      <c r="AU162" s="4">
        <f t="shared" si="142"/>
        <v>0</v>
      </c>
    </row>
    <row r="163" spans="1:47" ht="16.5" customHeight="1" x14ac:dyDescent="0.15">
      <c r="A163" s="71" t="str">
        <f t="shared" si="108"/>
        <v/>
      </c>
      <c r="B163" s="33"/>
      <c r="C163" s="34"/>
      <c r="D163" s="34"/>
      <c r="E163" s="34"/>
      <c r="F163" s="34"/>
      <c r="G163" s="58"/>
      <c r="H163" s="45"/>
      <c r="I163" s="58"/>
      <c r="J163" s="45"/>
      <c r="K163" s="58"/>
      <c r="L163" s="45"/>
      <c r="M163" s="58"/>
      <c r="N163" s="45"/>
      <c r="O163" s="71" t="str">
        <f t="shared" si="135"/>
        <v/>
      </c>
      <c r="P163" s="75" t="str">
        <f t="shared" si="109"/>
        <v/>
      </c>
      <c r="Q163" s="75" t="str">
        <f t="shared" si="110"/>
        <v/>
      </c>
      <c r="R163" s="8"/>
      <c r="S163" s="70" t="str">
        <f t="shared" si="114"/>
        <v/>
      </c>
      <c r="T163" s="4" t="str">
        <f t="shared" si="115"/>
        <v/>
      </c>
      <c r="U163" s="4" t="str">
        <f t="shared" si="116"/>
        <v/>
      </c>
      <c r="V163" s="4" t="str">
        <f t="shared" si="117"/>
        <v/>
      </c>
      <c r="W163" s="4" t="str">
        <f t="shared" si="118"/>
        <v/>
      </c>
      <c r="X163" s="4">
        <f t="shared" si="121"/>
        <v>0</v>
      </c>
      <c r="Y163" s="4">
        <f t="shared" si="136"/>
        <v>0</v>
      </c>
      <c r="Z163" s="4" t="str">
        <f t="shared" si="137"/>
        <v/>
      </c>
      <c r="AA163" s="4" t="str">
        <f t="shared" si="122"/>
        <v/>
      </c>
      <c r="AB163" s="9">
        <f t="shared" si="111"/>
        <v>0</v>
      </c>
      <c r="AC163" s="70" t="str">
        <f t="shared" si="119"/>
        <v/>
      </c>
      <c r="AD163" s="4">
        <v>5</v>
      </c>
      <c r="AE163" s="4" t="str">
        <f t="shared" si="138"/>
        <v xml:space="preserve"> </v>
      </c>
      <c r="AF163" s="4" t="str">
        <f t="shared" si="123"/>
        <v/>
      </c>
      <c r="AG163" s="4" t="str">
        <f t="shared" si="124"/>
        <v/>
      </c>
      <c r="AH163" s="4" t="str">
        <f t="shared" si="125"/>
        <v/>
      </c>
      <c r="AI163" s="4" t="str">
        <f t="shared" si="126"/>
        <v/>
      </c>
      <c r="AJ163" s="4" t="str">
        <f t="shared" si="127"/>
        <v/>
      </c>
      <c r="AK163" s="4" t="str">
        <f t="shared" si="128"/>
        <v/>
      </c>
      <c r="AL163" s="4" t="str">
        <f t="shared" si="129"/>
        <v/>
      </c>
      <c r="AM163" s="4" t="str">
        <f t="shared" si="130"/>
        <v/>
      </c>
      <c r="AN163" s="4" t="str">
        <f t="shared" si="131"/>
        <v>999:99.99</v>
      </c>
      <c r="AO163" s="4" t="str">
        <f t="shared" si="132"/>
        <v>999:99.99</v>
      </c>
      <c r="AP163" s="4" t="str">
        <f t="shared" si="133"/>
        <v>999:99.99</v>
      </c>
      <c r="AQ163" s="4" t="str">
        <f t="shared" si="134"/>
        <v>999:99.99</v>
      </c>
      <c r="AR163" s="4">
        <f t="shared" si="139"/>
        <v>0</v>
      </c>
      <c r="AS163" s="4">
        <f t="shared" si="140"/>
        <v>0</v>
      </c>
      <c r="AT163" s="4">
        <f t="shared" si="141"/>
        <v>0</v>
      </c>
      <c r="AU163" s="4">
        <f t="shared" si="142"/>
        <v>0</v>
      </c>
    </row>
    <row r="164" spans="1:47" ht="16.5" customHeight="1" x14ac:dyDescent="0.15">
      <c r="A164" s="71" t="str">
        <f t="shared" si="108"/>
        <v/>
      </c>
      <c r="B164" s="33"/>
      <c r="C164" s="34"/>
      <c r="D164" s="34"/>
      <c r="E164" s="34"/>
      <c r="F164" s="34"/>
      <c r="G164" s="58"/>
      <c r="H164" s="45"/>
      <c r="I164" s="58"/>
      <c r="J164" s="45"/>
      <c r="K164" s="58"/>
      <c r="L164" s="45"/>
      <c r="M164" s="58"/>
      <c r="N164" s="45"/>
      <c r="O164" s="71" t="str">
        <f t="shared" si="135"/>
        <v/>
      </c>
      <c r="P164" s="75" t="str">
        <f t="shared" si="109"/>
        <v/>
      </c>
      <c r="Q164" s="75" t="str">
        <f t="shared" si="110"/>
        <v/>
      </c>
      <c r="R164" s="8"/>
      <c r="S164" s="70" t="str">
        <f t="shared" si="114"/>
        <v/>
      </c>
      <c r="T164" s="4" t="str">
        <f t="shared" si="115"/>
        <v/>
      </c>
      <c r="U164" s="4" t="str">
        <f t="shared" si="116"/>
        <v/>
      </c>
      <c r="V164" s="4" t="str">
        <f t="shared" si="117"/>
        <v/>
      </c>
      <c r="W164" s="4" t="str">
        <f t="shared" si="118"/>
        <v/>
      </c>
      <c r="X164" s="4">
        <f t="shared" si="121"/>
        <v>0</v>
      </c>
      <c r="Y164" s="4">
        <f t="shared" si="136"/>
        <v>0</v>
      </c>
      <c r="Z164" s="4" t="str">
        <f t="shared" si="137"/>
        <v/>
      </c>
      <c r="AA164" s="4" t="str">
        <f t="shared" si="122"/>
        <v/>
      </c>
      <c r="AB164" s="9">
        <f t="shared" si="111"/>
        <v>0</v>
      </c>
      <c r="AC164" s="70" t="str">
        <f t="shared" si="119"/>
        <v/>
      </c>
      <c r="AD164" s="4">
        <v>5</v>
      </c>
      <c r="AE164" s="4" t="str">
        <f t="shared" si="138"/>
        <v xml:space="preserve"> </v>
      </c>
      <c r="AF164" s="4" t="str">
        <f t="shared" si="123"/>
        <v/>
      </c>
      <c r="AG164" s="4" t="str">
        <f t="shared" si="124"/>
        <v/>
      </c>
      <c r="AH164" s="4" t="str">
        <f t="shared" si="125"/>
        <v/>
      </c>
      <c r="AI164" s="4" t="str">
        <f t="shared" si="126"/>
        <v/>
      </c>
      <c r="AJ164" s="4" t="str">
        <f t="shared" si="127"/>
        <v/>
      </c>
      <c r="AK164" s="4" t="str">
        <f t="shared" si="128"/>
        <v/>
      </c>
      <c r="AL164" s="4" t="str">
        <f t="shared" si="129"/>
        <v/>
      </c>
      <c r="AM164" s="4" t="str">
        <f t="shared" si="130"/>
        <v/>
      </c>
      <c r="AN164" s="4" t="str">
        <f t="shared" si="131"/>
        <v>999:99.99</v>
      </c>
      <c r="AO164" s="4" t="str">
        <f t="shared" si="132"/>
        <v>999:99.99</v>
      </c>
      <c r="AP164" s="4" t="str">
        <f t="shared" si="133"/>
        <v>999:99.99</v>
      </c>
      <c r="AQ164" s="4" t="str">
        <f t="shared" si="134"/>
        <v>999:99.99</v>
      </c>
      <c r="AR164" s="4">
        <f t="shared" si="139"/>
        <v>0</v>
      </c>
      <c r="AS164" s="4">
        <f t="shared" si="140"/>
        <v>0</v>
      </c>
      <c r="AT164" s="4">
        <f t="shared" si="141"/>
        <v>0</v>
      </c>
      <c r="AU164" s="4">
        <f t="shared" si="142"/>
        <v>0</v>
      </c>
    </row>
    <row r="165" spans="1:47" ht="16.5" customHeight="1" x14ac:dyDescent="0.15">
      <c r="A165" s="71" t="str">
        <f t="shared" si="108"/>
        <v/>
      </c>
      <c r="B165" s="33"/>
      <c r="C165" s="34"/>
      <c r="D165" s="34"/>
      <c r="E165" s="34"/>
      <c r="F165" s="34"/>
      <c r="G165" s="58"/>
      <c r="H165" s="45"/>
      <c r="I165" s="58"/>
      <c r="J165" s="45"/>
      <c r="K165" s="58"/>
      <c r="L165" s="45"/>
      <c r="M165" s="58"/>
      <c r="N165" s="45"/>
      <c r="O165" s="71" t="str">
        <f t="shared" si="135"/>
        <v/>
      </c>
      <c r="P165" s="75" t="str">
        <f t="shared" si="109"/>
        <v/>
      </c>
      <c r="Q165" s="75" t="str">
        <f t="shared" si="110"/>
        <v/>
      </c>
      <c r="R165" s="8"/>
      <c r="S165" s="70" t="str">
        <f t="shared" si="114"/>
        <v/>
      </c>
      <c r="T165" s="4" t="str">
        <f t="shared" si="115"/>
        <v/>
      </c>
      <c r="U165" s="4" t="str">
        <f t="shared" si="116"/>
        <v/>
      </c>
      <c r="V165" s="4" t="str">
        <f t="shared" si="117"/>
        <v/>
      </c>
      <c r="W165" s="4" t="str">
        <f t="shared" si="118"/>
        <v/>
      </c>
      <c r="X165" s="4">
        <f t="shared" si="121"/>
        <v>0</v>
      </c>
      <c r="Y165" s="4">
        <f t="shared" si="136"/>
        <v>0</v>
      </c>
      <c r="Z165" s="4" t="str">
        <f t="shared" si="137"/>
        <v/>
      </c>
      <c r="AA165" s="4" t="str">
        <f t="shared" si="122"/>
        <v/>
      </c>
      <c r="AB165" s="9">
        <f t="shared" si="111"/>
        <v>0</v>
      </c>
      <c r="AC165" s="70" t="str">
        <f t="shared" si="119"/>
        <v/>
      </c>
      <c r="AD165" s="4">
        <v>5</v>
      </c>
      <c r="AE165" s="4" t="str">
        <f t="shared" si="138"/>
        <v xml:space="preserve"> </v>
      </c>
      <c r="AF165" s="4" t="str">
        <f t="shared" si="123"/>
        <v/>
      </c>
      <c r="AG165" s="4" t="str">
        <f t="shared" si="124"/>
        <v/>
      </c>
      <c r="AH165" s="4" t="str">
        <f t="shared" si="125"/>
        <v/>
      </c>
      <c r="AI165" s="4" t="str">
        <f t="shared" si="126"/>
        <v/>
      </c>
      <c r="AJ165" s="4" t="str">
        <f t="shared" si="127"/>
        <v/>
      </c>
      <c r="AK165" s="4" t="str">
        <f t="shared" si="128"/>
        <v/>
      </c>
      <c r="AL165" s="4" t="str">
        <f t="shared" si="129"/>
        <v/>
      </c>
      <c r="AM165" s="4" t="str">
        <f t="shared" si="130"/>
        <v/>
      </c>
      <c r="AN165" s="4" t="str">
        <f t="shared" si="131"/>
        <v>999:99.99</v>
      </c>
      <c r="AO165" s="4" t="str">
        <f t="shared" si="132"/>
        <v>999:99.99</v>
      </c>
      <c r="AP165" s="4" t="str">
        <f t="shared" si="133"/>
        <v>999:99.99</v>
      </c>
      <c r="AQ165" s="4" t="str">
        <f t="shared" si="134"/>
        <v>999:99.99</v>
      </c>
      <c r="AR165" s="4">
        <f t="shared" si="139"/>
        <v>0</v>
      </c>
      <c r="AS165" s="4">
        <f t="shared" si="140"/>
        <v>0</v>
      </c>
      <c r="AT165" s="4">
        <f t="shared" si="141"/>
        <v>0</v>
      </c>
      <c r="AU165" s="4">
        <f t="shared" si="142"/>
        <v>0</v>
      </c>
    </row>
    <row r="166" spans="1:47" ht="16.5" customHeight="1" x14ac:dyDescent="0.15">
      <c r="A166" s="71" t="str">
        <f t="shared" si="108"/>
        <v/>
      </c>
      <c r="B166" s="33"/>
      <c r="C166" s="34"/>
      <c r="D166" s="34"/>
      <c r="E166" s="34"/>
      <c r="F166" s="34"/>
      <c r="G166" s="58"/>
      <c r="H166" s="45"/>
      <c r="I166" s="58"/>
      <c r="J166" s="45"/>
      <c r="K166" s="58"/>
      <c r="L166" s="45"/>
      <c r="M166" s="58"/>
      <c r="N166" s="45"/>
      <c r="O166" s="71" t="str">
        <f t="shared" si="135"/>
        <v/>
      </c>
      <c r="P166" s="75" t="str">
        <f t="shared" si="109"/>
        <v/>
      </c>
      <c r="Q166" s="75" t="str">
        <f t="shared" si="110"/>
        <v/>
      </c>
      <c r="R166" s="8"/>
      <c r="S166" s="70" t="str">
        <f t="shared" si="114"/>
        <v/>
      </c>
      <c r="T166" s="4" t="str">
        <f t="shared" si="115"/>
        <v/>
      </c>
      <c r="U166" s="4" t="str">
        <f t="shared" si="116"/>
        <v/>
      </c>
      <c r="V166" s="4" t="str">
        <f t="shared" si="117"/>
        <v/>
      </c>
      <c r="W166" s="4" t="str">
        <f t="shared" si="118"/>
        <v/>
      </c>
      <c r="X166" s="4">
        <f t="shared" si="121"/>
        <v>0</v>
      </c>
      <c r="Y166" s="4">
        <f t="shared" si="136"/>
        <v>0</v>
      </c>
      <c r="Z166" s="4" t="str">
        <f t="shared" si="137"/>
        <v/>
      </c>
      <c r="AA166" s="4" t="str">
        <f t="shared" si="122"/>
        <v/>
      </c>
      <c r="AB166" s="9">
        <f t="shared" si="111"/>
        <v>0</v>
      </c>
      <c r="AC166" s="70" t="str">
        <f t="shared" si="119"/>
        <v/>
      </c>
      <c r="AD166" s="4">
        <v>5</v>
      </c>
      <c r="AE166" s="4" t="str">
        <f t="shared" si="138"/>
        <v xml:space="preserve"> </v>
      </c>
      <c r="AF166" s="4" t="str">
        <f t="shared" si="123"/>
        <v/>
      </c>
      <c r="AG166" s="4" t="str">
        <f t="shared" si="124"/>
        <v/>
      </c>
      <c r="AH166" s="4" t="str">
        <f t="shared" si="125"/>
        <v/>
      </c>
      <c r="AI166" s="4" t="str">
        <f t="shared" si="126"/>
        <v/>
      </c>
      <c r="AJ166" s="4" t="str">
        <f t="shared" si="127"/>
        <v/>
      </c>
      <c r="AK166" s="4" t="str">
        <f t="shared" si="128"/>
        <v/>
      </c>
      <c r="AL166" s="4" t="str">
        <f t="shared" si="129"/>
        <v/>
      </c>
      <c r="AM166" s="4" t="str">
        <f t="shared" si="130"/>
        <v/>
      </c>
      <c r="AN166" s="4" t="str">
        <f t="shared" si="131"/>
        <v>999:99.99</v>
      </c>
      <c r="AO166" s="4" t="str">
        <f t="shared" si="132"/>
        <v>999:99.99</v>
      </c>
      <c r="AP166" s="4" t="str">
        <f t="shared" si="133"/>
        <v>999:99.99</v>
      </c>
      <c r="AQ166" s="4" t="str">
        <f t="shared" si="134"/>
        <v>999:99.99</v>
      </c>
      <c r="AR166" s="4">
        <f t="shared" si="139"/>
        <v>0</v>
      </c>
      <c r="AS166" s="4">
        <f t="shared" si="140"/>
        <v>0</v>
      </c>
      <c r="AT166" s="4">
        <f t="shared" si="141"/>
        <v>0</v>
      </c>
      <c r="AU166" s="4">
        <f t="shared" si="142"/>
        <v>0</v>
      </c>
    </row>
    <row r="167" spans="1:47" ht="16.5" customHeight="1" x14ac:dyDescent="0.15">
      <c r="A167" s="71" t="str">
        <f t="shared" si="108"/>
        <v/>
      </c>
      <c r="B167" s="33"/>
      <c r="C167" s="34"/>
      <c r="D167" s="34"/>
      <c r="E167" s="34"/>
      <c r="F167" s="34"/>
      <c r="G167" s="58"/>
      <c r="H167" s="45"/>
      <c r="I167" s="58"/>
      <c r="J167" s="45"/>
      <c r="K167" s="58"/>
      <c r="L167" s="45"/>
      <c r="M167" s="58"/>
      <c r="N167" s="45"/>
      <c r="O167" s="71" t="str">
        <f t="shared" si="135"/>
        <v/>
      </c>
      <c r="P167" s="75" t="str">
        <f t="shared" si="109"/>
        <v/>
      </c>
      <c r="Q167" s="75" t="str">
        <f t="shared" si="110"/>
        <v/>
      </c>
      <c r="R167" s="8"/>
      <c r="S167" s="70" t="str">
        <f t="shared" si="114"/>
        <v/>
      </c>
      <c r="T167" s="4" t="str">
        <f t="shared" si="115"/>
        <v/>
      </c>
      <c r="U167" s="4" t="str">
        <f t="shared" si="116"/>
        <v/>
      </c>
      <c r="V167" s="4" t="str">
        <f t="shared" si="117"/>
        <v/>
      </c>
      <c r="W167" s="4" t="str">
        <f t="shared" si="118"/>
        <v/>
      </c>
      <c r="X167" s="4">
        <f t="shared" ref="X167:X186" si="143">LEN(V167)+LEN(W167)</f>
        <v>0</v>
      </c>
      <c r="Y167" s="4">
        <f t="shared" ref="Y167:Y186" si="144">Y166+IF(AA167="",0,1)</f>
        <v>0</v>
      </c>
      <c r="Z167" s="4" t="str">
        <f t="shared" si="137"/>
        <v/>
      </c>
      <c r="AA167" s="4" t="str">
        <f t="shared" si="122"/>
        <v/>
      </c>
      <c r="AB167" s="9">
        <f t="shared" si="111"/>
        <v>0</v>
      </c>
      <c r="AC167" s="70" t="str">
        <f t="shared" si="119"/>
        <v/>
      </c>
      <c r="AD167" s="4">
        <v>5</v>
      </c>
      <c r="AE167" s="4" t="str">
        <f t="shared" si="138"/>
        <v xml:space="preserve"> </v>
      </c>
      <c r="AF167" s="4" t="str">
        <f t="shared" si="123"/>
        <v/>
      </c>
      <c r="AG167" s="4" t="str">
        <f t="shared" si="124"/>
        <v/>
      </c>
      <c r="AH167" s="4" t="str">
        <f t="shared" si="125"/>
        <v/>
      </c>
      <c r="AI167" s="4" t="str">
        <f t="shared" si="126"/>
        <v/>
      </c>
      <c r="AJ167" s="4" t="str">
        <f t="shared" si="127"/>
        <v/>
      </c>
      <c r="AK167" s="4" t="str">
        <f t="shared" si="128"/>
        <v/>
      </c>
      <c r="AL167" s="4" t="str">
        <f t="shared" si="129"/>
        <v/>
      </c>
      <c r="AM167" s="4" t="str">
        <f t="shared" si="130"/>
        <v/>
      </c>
      <c r="AN167" s="4" t="str">
        <f t="shared" si="131"/>
        <v>999:99.99</v>
      </c>
      <c r="AO167" s="4" t="str">
        <f t="shared" si="132"/>
        <v>999:99.99</v>
      </c>
      <c r="AP167" s="4" t="str">
        <f t="shared" si="133"/>
        <v>999:99.99</v>
      </c>
      <c r="AQ167" s="4" t="str">
        <f t="shared" si="134"/>
        <v>999:99.99</v>
      </c>
      <c r="AR167" s="4">
        <f t="shared" si="139"/>
        <v>0</v>
      </c>
      <c r="AS167" s="4">
        <f t="shared" si="140"/>
        <v>0</v>
      </c>
      <c r="AT167" s="4">
        <f t="shared" si="141"/>
        <v>0</v>
      </c>
      <c r="AU167" s="4">
        <f t="shared" si="142"/>
        <v>0</v>
      </c>
    </row>
    <row r="168" spans="1:47" ht="16.5" customHeight="1" x14ac:dyDescent="0.15">
      <c r="A168" s="71" t="str">
        <f t="shared" si="108"/>
        <v/>
      </c>
      <c r="B168" s="33"/>
      <c r="C168" s="34"/>
      <c r="D168" s="34"/>
      <c r="E168" s="34"/>
      <c r="F168" s="34"/>
      <c r="G168" s="58"/>
      <c r="H168" s="45"/>
      <c r="I168" s="58"/>
      <c r="J168" s="45"/>
      <c r="K168" s="58"/>
      <c r="L168" s="45"/>
      <c r="M168" s="58"/>
      <c r="N168" s="45"/>
      <c r="O168" s="71" t="str">
        <f t="shared" si="135"/>
        <v/>
      </c>
      <c r="P168" s="75" t="str">
        <f t="shared" si="109"/>
        <v/>
      </c>
      <c r="Q168" s="75" t="str">
        <f t="shared" si="110"/>
        <v/>
      </c>
      <c r="R168" s="8"/>
      <c r="S168" s="70" t="str">
        <f t="shared" si="114"/>
        <v/>
      </c>
      <c r="T168" s="4" t="str">
        <f t="shared" si="115"/>
        <v/>
      </c>
      <c r="U168" s="4" t="str">
        <f t="shared" si="116"/>
        <v/>
      </c>
      <c r="V168" s="4" t="str">
        <f t="shared" si="117"/>
        <v/>
      </c>
      <c r="W168" s="4" t="str">
        <f t="shared" si="118"/>
        <v/>
      </c>
      <c r="X168" s="4">
        <f t="shared" si="143"/>
        <v>0</v>
      </c>
      <c r="Y168" s="4">
        <f t="shared" si="144"/>
        <v>0</v>
      </c>
      <c r="Z168" s="4" t="str">
        <f t="shared" si="137"/>
        <v/>
      </c>
      <c r="AA168" s="4" t="str">
        <f t="shared" si="122"/>
        <v/>
      </c>
      <c r="AB168" s="9">
        <f t="shared" si="111"/>
        <v>0</v>
      </c>
      <c r="AC168" s="70" t="str">
        <f t="shared" si="119"/>
        <v/>
      </c>
      <c r="AD168" s="4">
        <v>5</v>
      </c>
      <c r="AE168" s="4" t="str">
        <f t="shared" si="138"/>
        <v xml:space="preserve"> </v>
      </c>
      <c r="AF168" s="4" t="str">
        <f t="shared" si="123"/>
        <v/>
      </c>
      <c r="AG168" s="4" t="str">
        <f t="shared" si="124"/>
        <v/>
      </c>
      <c r="AH168" s="4" t="str">
        <f t="shared" si="125"/>
        <v/>
      </c>
      <c r="AI168" s="4" t="str">
        <f t="shared" si="126"/>
        <v/>
      </c>
      <c r="AJ168" s="4" t="str">
        <f t="shared" si="127"/>
        <v/>
      </c>
      <c r="AK168" s="4" t="str">
        <f t="shared" si="128"/>
        <v/>
      </c>
      <c r="AL168" s="4" t="str">
        <f t="shared" si="129"/>
        <v/>
      </c>
      <c r="AM168" s="4" t="str">
        <f t="shared" si="130"/>
        <v/>
      </c>
      <c r="AN168" s="4" t="str">
        <f t="shared" si="131"/>
        <v>999:99.99</v>
      </c>
      <c r="AO168" s="4" t="str">
        <f t="shared" si="132"/>
        <v>999:99.99</v>
      </c>
      <c r="AP168" s="4" t="str">
        <f t="shared" si="133"/>
        <v>999:99.99</v>
      </c>
      <c r="AQ168" s="4" t="str">
        <f t="shared" si="134"/>
        <v>999:99.99</v>
      </c>
      <c r="AR168" s="4">
        <f t="shared" si="139"/>
        <v>0</v>
      </c>
      <c r="AS168" s="4">
        <f t="shared" si="140"/>
        <v>0</v>
      </c>
      <c r="AT168" s="4">
        <f t="shared" si="141"/>
        <v>0</v>
      </c>
      <c r="AU168" s="4">
        <f t="shared" si="142"/>
        <v>0</v>
      </c>
    </row>
    <row r="169" spans="1:47" ht="16.5" customHeight="1" x14ac:dyDescent="0.15">
      <c r="A169" s="71" t="str">
        <f t="shared" si="108"/>
        <v/>
      </c>
      <c r="B169" s="33"/>
      <c r="C169" s="34"/>
      <c r="D169" s="34"/>
      <c r="E169" s="34"/>
      <c r="F169" s="34"/>
      <c r="G169" s="58"/>
      <c r="H169" s="45"/>
      <c r="I169" s="58"/>
      <c r="J169" s="45"/>
      <c r="K169" s="58"/>
      <c r="L169" s="45"/>
      <c r="M169" s="58"/>
      <c r="N169" s="45"/>
      <c r="O169" s="71" t="str">
        <f t="shared" si="135"/>
        <v/>
      </c>
      <c r="P169" s="75" t="str">
        <f t="shared" si="109"/>
        <v/>
      </c>
      <c r="Q169" s="75" t="str">
        <f t="shared" si="110"/>
        <v/>
      </c>
      <c r="R169" s="8"/>
      <c r="S169" s="70" t="str">
        <f t="shared" si="114"/>
        <v/>
      </c>
      <c r="T169" s="4" t="str">
        <f t="shared" si="115"/>
        <v/>
      </c>
      <c r="U169" s="4" t="str">
        <f t="shared" si="116"/>
        <v/>
      </c>
      <c r="V169" s="4" t="str">
        <f t="shared" si="117"/>
        <v/>
      </c>
      <c r="W169" s="4" t="str">
        <f t="shared" si="118"/>
        <v/>
      </c>
      <c r="X169" s="4">
        <f t="shared" si="143"/>
        <v>0</v>
      </c>
      <c r="Y169" s="4">
        <f t="shared" si="144"/>
        <v>0</v>
      </c>
      <c r="Z169" s="4" t="str">
        <f t="shared" si="137"/>
        <v/>
      </c>
      <c r="AA169" s="4" t="str">
        <f t="shared" si="122"/>
        <v/>
      </c>
      <c r="AB169" s="9">
        <f t="shared" si="111"/>
        <v>0</v>
      </c>
      <c r="AC169" s="70" t="str">
        <f t="shared" si="119"/>
        <v/>
      </c>
      <c r="AD169" s="4">
        <v>5</v>
      </c>
      <c r="AE169" s="4" t="str">
        <f t="shared" si="138"/>
        <v xml:space="preserve"> </v>
      </c>
      <c r="AF169" s="4" t="str">
        <f t="shared" si="123"/>
        <v/>
      </c>
      <c r="AG169" s="4" t="str">
        <f t="shared" si="124"/>
        <v/>
      </c>
      <c r="AH169" s="4" t="str">
        <f t="shared" si="125"/>
        <v/>
      </c>
      <c r="AI169" s="4" t="str">
        <f t="shared" si="126"/>
        <v/>
      </c>
      <c r="AJ169" s="4" t="str">
        <f t="shared" si="127"/>
        <v/>
      </c>
      <c r="AK169" s="4" t="str">
        <f t="shared" si="128"/>
        <v/>
      </c>
      <c r="AL169" s="4" t="str">
        <f t="shared" si="129"/>
        <v/>
      </c>
      <c r="AM169" s="4" t="str">
        <f t="shared" si="130"/>
        <v/>
      </c>
      <c r="AN169" s="4" t="str">
        <f t="shared" si="131"/>
        <v>999:99.99</v>
      </c>
      <c r="AO169" s="4" t="str">
        <f t="shared" si="132"/>
        <v>999:99.99</v>
      </c>
      <c r="AP169" s="4" t="str">
        <f t="shared" si="133"/>
        <v>999:99.99</v>
      </c>
      <c r="AQ169" s="4" t="str">
        <f t="shared" si="134"/>
        <v>999:99.99</v>
      </c>
      <c r="AR169" s="4">
        <f t="shared" si="139"/>
        <v>0</v>
      </c>
      <c r="AS169" s="4">
        <f t="shared" si="140"/>
        <v>0</v>
      </c>
      <c r="AT169" s="4">
        <f t="shared" si="141"/>
        <v>0</v>
      </c>
      <c r="AU169" s="4">
        <f t="shared" si="142"/>
        <v>0</v>
      </c>
    </row>
    <row r="170" spans="1:47" ht="16.5" customHeight="1" x14ac:dyDescent="0.15">
      <c r="A170" s="71" t="str">
        <f t="shared" si="108"/>
        <v/>
      </c>
      <c r="B170" s="33"/>
      <c r="C170" s="34"/>
      <c r="D170" s="34"/>
      <c r="E170" s="34"/>
      <c r="F170" s="34"/>
      <c r="G170" s="58"/>
      <c r="H170" s="45"/>
      <c r="I170" s="58"/>
      <c r="J170" s="45"/>
      <c r="K170" s="58"/>
      <c r="L170" s="45"/>
      <c r="M170" s="58"/>
      <c r="N170" s="45"/>
      <c r="O170" s="71" t="str">
        <f t="shared" si="135"/>
        <v/>
      </c>
      <c r="P170" s="75" t="str">
        <f t="shared" si="109"/>
        <v/>
      </c>
      <c r="Q170" s="75" t="str">
        <f t="shared" si="110"/>
        <v/>
      </c>
      <c r="R170" s="8"/>
      <c r="S170" s="70" t="str">
        <f t="shared" si="114"/>
        <v/>
      </c>
      <c r="T170" s="4" t="str">
        <f t="shared" si="115"/>
        <v/>
      </c>
      <c r="U170" s="4" t="str">
        <f t="shared" si="116"/>
        <v/>
      </c>
      <c r="V170" s="4" t="str">
        <f t="shared" si="117"/>
        <v/>
      </c>
      <c r="W170" s="4" t="str">
        <f t="shared" si="118"/>
        <v/>
      </c>
      <c r="X170" s="4">
        <f t="shared" si="143"/>
        <v>0</v>
      </c>
      <c r="Y170" s="4">
        <f t="shared" si="144"/>
        <v>0</v>
      </c>
      <c r="Z170" s="4" t="str">
        <f t="shared" si="137"/>
        <v/>
      </c>
      <c r="AA170" s="4" t="str">
        <f t="shared" si="122"/>
        <v/>
      </c>
      <c r="AB170" s="9">
        <f t="shared" si="111"/>
        <v>0</v>
      </c>
      <c r="AC170" s="70" t="str">
        <f t="shared" si="119"/>
        <v/>
      </c>
      <c r="AD170" s="4">
        <v>5</v>
      </c>
      <c r="AE170" s="4" t="str">
        <f t="shared" si="138"/>
        <v xml:space="preserve"> </v>
      </c>
      <c r="AF170" s="4" t="str">
        <f t="shared" si="123"/>
        <v/>
      </c>
      <c r="AG170" s="4" t="str">
        <f t="shared" si="124"/>
        <v/>
      </c>
      <c r="AH170" s="4" t="str">
        <f t="shared" si="125"/>
        <v/>
      </c>
      <c r="AI170" s="4" t="str">
        <f t="shared" si="126"/>
        <v/>
      </c>
      <c r="AJ170" s="4" t="str">
        <f t="shared" si="127"/>
        <v/>
      </c>
      <c r="AK170" s="4" t="str">
        <f t="shared" si="128"/>
        <v/>
      </c>
      <c r="AL170" s="4" t="str">
        <f t="shared" si="129"/>
        <v/>
      </c>
      <c r="AM170" s="4" t="str">
        <f t="shared" si="130"/>
        <v/>
      </c>
      <c r="AN170" s="4" t="str">
        <f t="shared" si="131"/>
        <v>999:99.99</v>
      </c>
      <c r="AO170" s="4" t="str">
        <f t="shared" si="132"/>
        <v>999:99.99</v>
      </c>
      <c r="AP170" s="4" t="str">
        <f t="shared" si="133"/>
        <v>999:99.99</v>
      </c>
      <c r="AQ170" s="4" t="str">
        <f t="shared" si="134"/>
        <v>999:99.99</v>
      </c>
      <c r="AR170" s="4">
        <f t="shared" si="139"/>
        <v>0</v>
      </c>
      <c r="AS170" s="4">
        <f t="shared" si="140"/>
        <v>0</v>
      </c>
      <c r="AT170" s="4">
        <f t="shared" si="141"/>
        <v>0</v>
      </c>
      <c r="AU170" s="4">
        <f t="shared" si="142"/>
        <v>0</v>
      </c>
    </row>
    <row r="171" spans="1:47" ht="16.5" customHeight="1" x14ac:dyDescent="0.15">
      <c r="A171" s="71" t="str">
        <f t="shared" si="108"/>
        <v/>
      </c>
      <c r="B171" s="33"/>
      <c r="C171" s="34"/>
      <c r="D171" s="34"/>
      <c r="E171" s="34"/>
      <c r="F171" s="34"/>
      <c r="G171" s="58"/>
      <c r="H171" s="45"/>
      <c r="I171" s="58"/>
      <c r="J171" s="45"/>
      <c r="K171" s="58"/>
      <c r="L171" s="45"/>
      <c r="M171" s="58"/>
      <c r="N171" s="45"/>
      <c r="O171" s="71" t="str">
        <f t="shared" si="135"/>
        <v/>
      </c>
      <c r="P171" s="75" t="str">
        <f t="shared" si="109"/>
        <v/>
      </c>
      <c r="Q171" s="75" t="str">
        <f t="shared" si="110"/>
        <v/>
      </c>
      <c r="R171" s="8"/>
      <c r="S171" s="70" t="str">
        <f t="shared" si="114"/>
        <v/>
      </c>
      <c r="T171" s="4" t="str">
        <f t="shared" si="115"/>
        <v/>
      </c>
      <c r="U171" s="4" t="str">
        <f t="shared" si="116"/>
        <v/>
      </c>
      <c r="V171" s="4" t="str">
        <f t="shared" si="117"/>
        <v/>
      </c>
      <c r="W171" s="4" t="str">
        <f t="shared" si="118"/>
        <v/>
      </c>
      <c r="X171" s="4">
        <f t="shared" si="143"/>
        <v>0</v>
      </c>
      <c r="Y171" s="4">
        <f t="shared" si="144"/>
        <v>0</v>
      </c>
      <c r="Z171" s="4" t="str">
        <f t="shared" si="137"/>
        <v/>
      </c>
      <c r="AA171" s="4" t="str">
        <f t="shared" si="122"/>
        <v/>
      </c>
      <c r="AB171" s="9">
        <f t="shared" si="111"/>
        <v>0</v>
      </c>
      <c r="AC171" s="70" t="str">
        <f t="shared" si="119"/>
        <v/>
      </c>
      <c r="AD171" s="4">
        <v>5</v>
      </c>
      <c r="AE171" s="4" t="str">
        <f t="shared" si="138"/>
        <v xml:space="preserve"> </v>
      </c>
      <c r="AF171" s="4" t="str">
        <f t="shared" si="123"/>
        <v/>
      </c>
      <c r="AG171" s="4" t="str">
        <f t="shared" si="124"/>
        <v/>
      </c>
      <c r="AH171" s="4" t="str">
        <f t="shared" si="125"/>
        <v/>
      </c>
      <c r="AI171" s="4" t="str">
        <f t="shared" si="126"/>
        <v/>
      </c>
      <c r="AJ171" s="4" t="str">
        <f t="shared" si="127"/>
        <v/>
      </c>
      <c r="AK171" s="4" t="str">
        <f t="shared" si="128"/>
        <v/>
      </c>
      <c r="AL171" s="4" t="str">
        <f t="shared" si="129"/>
        <v/>
      </c>
      <c r="AM171" s="4" t="str">
        <f t="shared" si="130"/>
        <v/>
      </c>
      <c r="AN171" s="4" t="str">
        <f t="shared" si="131"/>
        <v>999:99.99</v>
      </c>
      <c r="AO171" s="4" t="str">
        <f t="shared" si="132"/>
        <v>999:99.99</v>
      </c>
      <c r="AP171" s="4" t="str">
        <f t="shared" si="133"/>
        <v>999:99.99</v>
      </c>
      <c r="AQ171" s="4" t="str">
        <f t="shared" si="134"/>
        <v>999:99.99</v>
      </c>
      <c r="AR171" s="4">
        <f t="shared" si="139"/>
        <v>0</v>
      </c>
      <c r="AS171" s="4">
        <f t="shared" si="140"/>
        <v>0</v>
      </c>
      <c r="AT171" s="4">
        <f t="shared" si="141"/>
        <v>0</v>
      </c>
      <c r="AU171" s="4">
        <f t="shared" si="142"/>
        <v>0</v>
      </c>
    </row>
    <row r="172" spans="1:47" ht="16.5" customHeight="1" x14ac:dyDescent="0.15">
      <c r="A172" s="71" t="str">
        <f t="shared" si="108"/>
        <v/>
      </c>
      <c r="B172" s="33"/>
      <c r="C172" s="34"/>
      <c r="D172" s="34"/>
      <c r="E172" s="34"/>
      <c r="F172" s="34"/>
      <c r="G172" s="58"/>
      <c r="H172" s="45"/>
      <c r="I172" s="58"/>
      <c r="J172" s="45"/>
      <c r="K172" s="58"/>
      <c r="L172" s="45"/>
      <c r="M172" s="58"/>
      <c r="N172" s="45"/>
      <c r="O172" s="71" t="str">
        <f t="shared" si="135"/>
        <v/>
      </c>
      <c r="P172" s="75" t="str">
        <f t="shared" si="109"/>
        <v/>
      </c>
      <c r="Q172" s="75" t="str">
        <f t="shared" si="110"/>
        <v/>
      </c>
      <c r="R172" s="8"/>
      <c r="S172" s="70" t="str">
        <f t="shared" si="114"/>
        <v/>
      </c>
      <c r="T172" s="4" t="str">
        <f t="shared" si="115"/>
        <v/>
      </c>
      <c r="U172" s="4" t="str">
        <f t="shared" si="116"/>
        <v/>
      </c>
      <c r="V172" s="4" t="str">
        <f t="shared" si="117"/>
        <v/>
      </c>
      <c r="W172" s="4" t="str">
        <f t="shared" si="118"/>
        <v/>
      </c>
      <c r="X172" s="4">
        <f t="shared" si="143"/>
        <v>0</v>
      </c>
      <c r="Y172" s="4">
        <f t="shared" si="144"/>
        <v>0</v>
      </c>
      <c r="Z172" s="4" t="str">
        <f t="shared" si="137"/>
        <v/>
      </c>
      <c r="AA172" s="4" t="str">
        <f t="shared" si="122"/>
        <v/>
      </c>
      <c r="AB172" s="9">
        <f t="shared" si="111"/>
        <v>0</v>
      </c>
      <c r="AC172" s="70" t="str">
        <f t="shared" si="119"/>
        <v/>
      </c>
      <c r="AD172" s="4">
        <v>5</v>
      </c>
      <c r="AE172" s="4" t="str">
        <f t="shared" si="138"/>
        <v xml:space="preserve"> </v>
      </c>
      <c r="AF172" s="4" t="str">
        <f t="shared" si="123"/>
        <v/>
      </c>
      <c r="AG172" s="4" t="str">
        <f t="shared" si="124"/>
        <v/>
      </c>
      <c r="AH172" s="4" t="str">
        <f t="shared" si="125"/>
        <v/>
      </c>
      <c r="AI172" s="4" t="str">
        <f t="shared" si="126"/>
        <v/>
      </c>
      <c r="AJ172" s="4" t="str">
        <f t="shared" si="127"/>
        <v/>
      </c>
      <c r="AK172" s="4" t="str">
        <f t="shared" si="128"/>
        <v/>
      </c>
      <c r="AL172" s="4" t="str">
        <f t="shared" si="129"/>
        <v/>
      </c>
      <c r="AM172" s="4" t="str">
        <f t="shared" si="130"/>
        <v/>
      </c>
      <c r="AN172" s="4" t="str">
        <f t="shared" si="131"/>
        <v>999:99.99</v>
      </c>
      <c r="AO172" s="4" t="str">
        <f t="shared" si="132"/>
        <v>999:99.99</v>
      </c>
      <c r="AP172" s="4" t="str">
        <f t="shared" si="133"/>
        <v>999:99.99</v>
      </c>
      <c r="AQ172" s="4" t="str">
        <f t="shared" si="134"/>
        <v>999:99.99</v>
      </c>
      <c r="AR172" s="4">
        <f t="shared" si="139"/>
        <v>0</v>
      </c>
      <c r="AS172" s="4">
        <f t="shared" si="140"/>
        <v>0</v>
      </c>
      <c r="AT172" s="4">
        <f t="shared" si="141"/>
        <v>0</v>
      </c>
      <c r="AU172" s="4">
        <f t="shared" si="142"/>
        <v>0</v>
      </c>
    </row>
    <row r="173" spans="1:47" ht="16.5" customHeight="1" x14ac:dyDescent="0.15">
      <c r="A173" s="71" t="str">
        <f t="shared" ref="A173:A207" si="145">IF(B173="","",A172+1)</f>
        <v/>
      </c>
      <c r="B173" s="33"/>
      <c r="C173" s="34"/>
      <c r="D173" s="34"/>
      <c r="E173" s="34"/>
      <c r="F173" s="34"/>
      <c r="G173" s="58"/>
      <c r="H173" s="45"/>
      <c r="I173" s="58"/>
      <c r="J173" s="45"/>
      <c r="K173" s="58"/>
      <c r="L173" s="45"/>
      <c r="M173" s="58"/>
      <c r="N173" s="45"/>
      <c r="O173" s="71" t="str">
        <f t="shared" si="135"/>
        <v/>
      </c>
      <c r="P173" s="75" t="str">
        <f t="shared" ref="P173:P207" si="146">IF(B173="","",VLOOKUP(O173,$AV$6:$AZ$165,5,0))</f>
        <v/>
      </c>
      <c r="Q173" s="75" t="str">
        <f t="shared" ref="Q173:Q207" si="147">IF(B173="","",VLOOKUP(S173,$AV$6:$BA$105,4,0))</f>
        <v/>
      </c>
      <c r="R173" s="8"/>
      <c r="S173" s="70" t="str">
        <f t="shared" si="114"/>
        <v/>
      </c>
      <c r="T173" s="4" t="str">
        <f t="shared" si="115"/>
        <v/>
      </c>
      <c r="U173" s="4" t="str">
        <f t="shared" si="116"/>
        <v/>
      </c>
      <c r="V173" s="4" t="str">
        <f t="shared" si="117"/>
        <v/>
      </c>
      <c r="W173" s="4" t="str">
        <f t="shared" si="118"/>
        <v/>
      </c>
      <c r="X173" s="4">
        <f t="shared" si="143"/>
        <v>0</v>
      </c>
      <c r="Y173" s="4">
        <f t="shared" si="144"/>
        <v>0</v>
      </c>
      <c r="Z173" s="4" t="str">
        <f t="shared" si="137"/>
        <v/>
      </c>
      <c r="AA173" s="4" t="str">
        <f t="shared" si="122"/>
        <v/>
      </c>
      <c r="AB173" s="9">
        <f t="shared" ref="AB173:AB186" si="148">COUNTA(G173,I173,K173,M173)</f>
        <v>0</v>
      </c>
      <c r="AC173" s="70" t="str">
        <f t="shared" si="119"/>
        <v/>
      </c>
      <c r="AD173" s="4">
        <v>5</v>
      </c>
      <c r="AE173" s="4" t="str">
        <f t="shared" si="138"/>
        <v xml:space="preserve"> </v>
      </c>
      <c r="AF173" s="4" t="str">
        <f t="shared" si="123"/>
        <v/>
      </c>
      <c r="AG173" s="4" t="str">
        <f t="shared" si="124"/>
        <v/>
      </c>
      <c r="AH173" s="4" t="str">
        <f t="shared" si="125"/>
        <v/>
      </c>
      <c r="AI173" s="4" t="str">
        <f t="shared" si="126"/>
        <v/>
      </c>
      <c r="AJ173" s="4" t="str">
        <f t="shared" si="127"/>
        <v/>
      </c>
      <c r="AK173" s="4" t="str">
        <f t="shared" si="128"/>
        <v/>
      </c>
      <c r="AL173" s="4" t="str">
        <f t="shared" si="129"/>
        <v/>
      </c>
      <c r="AM173" s="4" t="str">
        <f t="shared" si="130"/>
        <v/>
      </c>
      <c r="AN173" s="4" t="str">
        <f t="shared" si="131"/>
        <v>999:99.99</v>
      </c>
      <c r="AO173" s="4" t="str">
        <f t="shared" si="132"/>
        <v>999:99.99</v>
      </c>
      <c r="AP173" s="4" t="str">
        <f t="shared" si="133"/>
        <v>999:99.99</v>
      </c>
      <c r="AQ173" s="4" t="str">
        <f t="shared" si="134"/>
        <v>999:99.99</v>
      </c>
      <c r="AR173" s="4">
        <f t="shared" si="139"/>
        <v>0</v>
      </c>
      <c r="AS173" s="4">
        <f t="shared" si="140"/>
        <v>0</v>
      </c>
      <c r="AT173" s="4">
        <f t="shared" si="141"/>
        <v>0</v>
      </c>
      <c r="AU173" s="4">
        <f t="shared" si="142"/>
        <v>0</v>
      </c>
    </row>
    <row r="174" spans="1:47" ht="16.5" customHeight="1" x14ac:dyDescent="0.15">
      <c r="A174" s="71" t="str">
        <f t="shared" si="145"/>
        <v/>
      </c>
      <c r="B174" s="33"/>
      <c r="C174" s="34"/>
      <c r="D174" s="34"/>
      <c r="E174" s="34"/>
      <c r="F174" s="34"/>
      <c r="G174" s="58"/>
      <c r="H174" s="45"/>
      <c r="I174" s="58"/>
      <c r="J174" s="45"/>
      <c r="K174" s="58"/>
      <c r="L174" s="45"/>
      <c r="M174" s="58"/>
      <c r="N174" s="45"/>
      <c r="O174" s="71" t="str">
        <f t="shared" si="135"/>
        <v/>
      </c>
      <c r="P174" s="75" t="str">
        <f t="shared" si="146"/>
        <v/>
      </c>
      <c r="Q174" s="75" t="str">
        <f t="shared" si="147"/>
        <v/>
      </c>
      <c r="R174" s="8"/>
      <c r="S174" s="70" t="str">
        <f t="shared" si="114"/>
        <v/>
      </c>
      <c r="T174" s="4" t="str">
        <f t="shared" si="115"/>
        <v/>
      </c>
      <c r="U174" s="4" t="str">
        <f t="shared" si="116"/>
        <v/>
      </c>
      <c r="V174" s="4" t="str">
        <f t="shared" si="117"/>
        <v/>
      </c>
      <c r="W174" s="4" t="str">
        <f t="shared" si="118"/>
        <v/>
      </c>
      <c r="X174" s="4">
        <f t="shared" si="143"/>
        <v>0</v>
      </c>
      <c r="Y174" s="4">
        <f t="shared" si="144"/>
        <v>0</v>
      </c>
      <c r="Z174" s="4" t="str">
        <f t="shared" si="137"/>
        <v/>
      </c>
      <c r="AA174" s="4" t="str">
        <f t="shared" si="122"/>
        <v/>
      </c>
      <c r="AB174" s="9">
        <f t="shared" si="148"/>
        <v>0</v>
      </c>
      <c r="AC174" s="70" t="str">
        <f t="shared" si="119"/>
        <v/>
      </c>
      <c r="AD174" s="4">
        <v>5</v>
      </c>
      <c r="AE174" s="4" t="str">
        <f t="shared" si="138"/>
        <v xml:space="preserve"> </v>
      </c>
      <c r="AF174" s="4" t="str">
        <f t="shared" si="123"/>
        <v/>
      </c>
      <c r="AG174" s="4" t="str">
        <f t="shared" si="124"/>
        <v/>
      </c>
      <c r="AH174" s="4" t="str">
        <f t="shared" si="125"/>
        <v/>
      </c>
      <c r="AI174" s="4" t="str">
        <f t="shared" si="126"/>
        <v/>
      </c>
      <c r="AJ174" s="4" t="str">
        <f t="shared" si="127"/>
        <v/>
      </c>
      <c r="AK174" s="4" t="str">
        <f t="shared" si="128"/>
        <v/>
      </c>
      <c r="AL174" s="4" t="str">
        <f t="shared" si="129"/>
        <v/>
      </c>
      <c r="AM174" s="4" t="str">
        <f t="shared" si="130"/>
        <v/>
      </c>
      <c r="AN174" s="4" t="str">
        <f t="shared" si="131"/>
        <v>999:99.99</v>
      </c>
      <c r="AO174" s="4" t="str">
        <f t="shared" si="132"/>
        <v>999:99.99</v>
      </c>
      <c r="AP174" s="4" t="str">
        <f t="shared" si="133"/>
        <v>999:99.99</v>
      </c>
      <c r="AQ174" s="4" t="str">
        <f t="shared" si="134"/>
        <v>999:99.99</v>
      </c>
      <c r="AR174" s="4">
        <f t="shared" si="139"/>
        <v>0</v>
      </c>
      <c r="AS174" s="4">
        <f t="shared" si="140"/>
        <v>0</v>
      </c>
      <c r="AT174" s="4">
        <f t="shared" si="141"/>
        <v>0</v>
      </c>
      <c r="AU174" s="4">
        <f t="shared" si="142"/>
        <v>0</v>
      </c>
    </row>
    <row r="175" spans="1:47" ht="16.5" customHeight="1" x14ac:dyDescent="0.15">
      <c r="A175" s="71" t="str">
        <f t="shared" si="145"/>
        <v/>
      </c>
      <c r="B175" s="33"/>
      <c r="C175" s="34"/>
      <c r="D175" s="34"/>
      <c r="E175" s="34"/>
      <c r="F175" s="34"/>
      <c r="G175" s="58"/>
      <c r="H175" s="45"/>
      <c r="I175" s="58"/>
      <c r="J175" s="45"/>
      <c r="K175" s="58"/>
      <c r="L175" s="45"/>
      <c r="M175" s="58"/>
      <c r="N175" s="45"/>
      <c r="O175" s="71" t="str">
        <f t="shared" si="135"/>
        <v/>
      </c>
      <c r="P175" s="75" t="str">
        <f t="shared" si="146"/>
        <v/>
      </c>
      <c r="Q175" s="75" t="str">
        <f t="shared" si="147"/>
        <v/>
      </c>
      <c r="R175" s="8"/>
      <c r="S175" s="70" t="str">
        <f t="shared" si="114"/>
        <v/>
      </c>
      <c r="T175" s="4" t="str">
        <f t="shared" si="115"/>
        <v/>
      </c>
      <c r="U175" s="4" t="str">
        <f t="shared" si="116"/>
        <v/>
      </c>
      <c r="V175" s="4" t="str">
        <f t="shared" si="117"/>
        <v/>
      </c>
      <c r="W175" s="4" t="str">
        <f t="shared" si="118"/>
        <v/>
      </c>
      <c r="X175" s="4">
        <f t="shared" si="143"/>
        <v>0</v>
      </c>
      <c r="Y175" s="4">
        <f t="shared" si="144"/>
        <v>0</v>
      </c>
      <c r="Z175" s="4" t="str">
        <f t="shared" si="137"/>
        <v/>
      </c>
      <c r="AA175" s="4" t="str">
        <f t="shared" si="122"/>
        <v/>
      </c>
      <c r="AB175" s="9">
        <f t="shared" si="148"/>
        <v>0</v>
      </c>
      <c r="AC175" s="70" t="str">
        <f t="shared" si="119"/>
        <v/>
      </c>
      <c r="AD175" s="4">
        <v>5</v>
      </c>
      <c r="AE175" s="4" t="str">
        <f t="shared" si="138"/>
        <v xml:space="preserve"> </v>
      </c>
      <c r="AF175" s="4" t="str">
        <f t="shared" si="123"/>
        <v/>
      </c>
      <c r="AG175" s="4" t="str">
        <f t="shared" si="124"/>
        <v/>
      </c>
      <c r="AH175" s="4" t="str">
        <f t="shared" si="125"/>
        <v/>
      </c>
      <c r="AI175" s="4" t="str">
        <f t="shared" si="126"/>
        <v/>
      </c>
      <c r="AJ175" s="4" t="str">
        <f t="shared" si="127"/>
        <v/>
      </c>
      <c r="AK175" s="4" t="str">
        <f t="shared" si="128"/>
        <v/>
      </c>
      <c r="AL175" s="4" t="str">
        <f t="shared" si="129"/>
        <v/>
      </c>
      <c r="AM175" s="4" t="str">
        <f t="shared" si="130"/>
        <v/>
      </c>
      <c r="AN175" s="4" t="str">
        <f t="shared" si="131"/>
        <v>999:99.99</v>
      </c>
      <c r="AO175" s="4" t="str">
        <f t="shared" si="132"/>
        <v>999:99.99</v>
      </c>
      <c r="AP175" s="4" t="str">
        <f t="shared" si="133"/>
        <v>999:99.99</v>
      </c>
      <c r="AQ175" s="4" t="str">
        <f t="shared" si="134"/>
        <v>999:99.99</v>
      </c>
      <c r="AR175" s="4">
        <f t="shared" si="139"/>
        <v>0</v>
      </c>
      <c r="AS175" s="4">
        <f t="shared" si="140"/>
        <v>0</v>
      </c>
      <c r="AT175" s="4">
        <f t="shared" si="141"/>
        <v>0</v>
      </c>
      <c r="AU175" s="4">
        <f t="shared" si="142"/>
        <v>0</v>
      </c>
    </row>
    <row r="176" spans="1:47" ht="16.5" customHeight="1" x14ac:dyDescent="0.15">
      <c r="A176" s="71" t="str">
        <f t="shared" si="145"/>
        <v/>
      </c>
      <c r="B176" s="33"/>
      <c r="C176" s="34"/>
      <c r="D176" s="34"/>
      <c r="E176" s="34"/>
      <c r="F176" s="34"/>
      <c r="G176" s="58"/>
      <c r="H176" s="45"/>
      <c r="I176" s="58"/>
      <c r="J176" s="45"/>
      <c r="K176" s="58"/>
      <c r="L176" s="45"/>
      <c r="M176" s="58"/>
      <c r="N176" s="45"/>
      <c r="O176" s="71" t="str">
        <f t="shared" si="135"/>
        <v/>
      </c>
      <c r="P176" s="75" t="str">
        <f t="shared" si="146"/>
        <v/>
      </c>
      <c r="Q176" s="75" t="str">
        <f t="shared" si="147"/>
        <v/>
      </c>
      <c r="R176" s="8"/>
      <c r="S176" s="70" t="str">
        <f t="shared" si="114"/>
        <v/>
      </c>
      <c r="T176" s="4" t="str">
        <f t="shared" si="115"/>
        <v/>
      </c>
      <c r="U176" s="4" t="str">
        <f t="shared" si="116"/>
        <v/>
      </c>
      <c r="V176" s="4" t="str">
        <f t="shared" si="117"/>
        <v/>
      </c>
      <c r="W176" s="4" t="str">
        <f t="shared" si="118"/>
        <v/>
      </c>
      <c r="X176" s="4">
        <f t="shared" si="143"/>
        <v>0</v>
      </c>
      <c r="Y176" s="4">
        <f t="shared" si="144"/>
        <v>0</v>
      </c>
      <c r="Z176" s="4" t="str">
        <f t="shared" si="137"/>
        <v/>
      </c>
      <c r="AA176" s="4" t="str">
        <f t="shared" si="122"/>
        <v/>
      </c>
      <c r="AB176" s="9">
        <f t="shared" si="148"/>
        <v>0</v>
      </c>
      <c r="AC176" s="70" t="str">
        <f t="shared" si="119"/>
        <v/>
      </c>
      <c r="AD176" s="4">
        <v>5</v>
      </c>
      <c r="AE176" s="4" t="str">
        <f t="shared" si="138"/>
        <v xml:space="preserve"> </v>
      </c>
      <c r="AF176" s="4" t="str">
        <f t="shared" si="123"/>
        <v/>
      </c>
      <c r="AG176" s="4" t="str">
        <f t="shared" si="124"/>
        <v/>
      </c>
      <c r="AH176" s="4" t="str">
        <f t="shared" si="125"/>
        <v/>
      </c>
      <c r="AI176" s="4" t="str">
        <f t="shared" si="126"/>
        <v/>
      </c>
      <c r="AJ176" s="4" t="str">
        <f t="shared" si="127"/>
        <v/>
      </c>
      <c r="AK176" s="4" t="str">
        <f t="shared" si="128"/>
        <v/>
      </c>
      <c r="AL176" s="4" t="str">
        <f t="shared" si="129"/>
        <v/>
      </c>
      <c r="AM176" s="4" t="str">
        <f t="shared" si="130"/>
        <v/>
      </c>
      <c r="AN176" s="4" t="str">
        <f t="shared" si="131"/>
        <v>999:99.99</v>
      </c>
      <c r="AO176" s="4" t="str">
        <f t="shared" si="132"/>
        <v>999:99.99</v>
      </c>
      <c r="AP176" s="4" t="str">
        <f t="shared" si="133"/>
        <v>999:99.99</v>
      </c>
      <c r="AQ176" s="4" t="str">
        <f t="shared" si="134"/>
        <v>999:99.99</v>
      </c>
      <c r="AR176" s="4">
        <f t="shared" si="139"/>
        <v>0</v>
      </c>
      <c r="AS176" s="4">
        <f t="shared" si="140"/>
        <v>0</v>
      </c>
      <c r="AT176" s="4">
        <f t="shared" si="141"/>
        <v>0</v>
      </c>
      <c r="AU176" s="4">
        <f t="shared" si="142"/>
        <v>0</v>
      </c>
    </row>
    <row r="177" spans="1:47" ht="16.5" customHeight="1" x14ac:dyDescent="0.15">
      <c r="A177" s="71" t="str">
        <f t="shared" si="145"/>
        <v/>
      </c>
      <c r="B177" s="33"/>
      <c r="C177" s="34"/>
      <c r="D177" s="34"/>
      <c r="E177" s="34"/>
      <c r="F177" s="34"/>
      <c r="G177" s="58"/>
      <c r="H177" s="45"/>
      <c r="I177" s="58"/>
      <c r="J177" s="45"/>
      <c r="K177" s="58"/>
      <c r="L177" s="45"/>
      <c r="M177" s="58"/>
      <c r="N177" s="45"/>
      <c r="O177" s="71" t="str">
        <f t="shared" si="135"/>
        <v/>
      </c>
      <c r="P177" s="75" t="str">
        <f t="shared" si="146"/>
        <v/>
      </c>
      <c r="Q177" s="75" t="str">
        <f t="shared" si="147"/>
        <v/>
      </c>
      <c r="R177" s="8"/>
      <c r="S177" s="70" t="str">
        <f t="shared" si="114"/>
        <v/>
      </c>
      <c r="T177" s="4" t="str">
        <f t="shared" si="115"/>
        <v/>
      </c>
      <c r="U177" s="4" t="str">
        <f t="shared" si="116"/>
        <v/>
      </c>
      <c r="V177" s="4" t="str">
        <f t="shared" si="117"/>
        <v/>
      </c>
      <c r="W177" s="4" t="str">
        <f t="shared" si="118"/>
        <v/>
      </c>
      <c r="X177" s="4">
        <f t="shared" si="143"/>
        <v>0</v>
      </c>
      <c r="Y177" s="4">
        <f t="shared" si="144"/>
        <v>0</v>
      </c>
      <c r="Z177" s="4" t="str">
        <f t="shared" si="137"/>
        <v/>
      </c>
      <c r="AA177" s="4" t="str">
        <f t="shared" si="122"/>
        <v/>
      </c>
      <c r="AB177" s="9">
        <f t="shared" si="148"/>
        <v>0</v>
      </c>
      <c r="AC177" s="70" t="str">
        <f t="shared" si="119"/>
        <v/>
      </c>
      <c r="AD177" s="4">
        <v>5</v>
      </c>
      <c r="AE177" s="4" t="str">
        <f t="shared" si="138"/>
        <v xml:space="preserve"> </v>
      </c>
      <c r="AF177" s="4" t="str">
        <f t="shared" si="123"/>
        <v/>
      </c>
      <c r="AG177" s="4" t="str">
        <f t="shared" si="124"/>
        <v/>
      </c>
      <c r="AH177" s="4" t="str">
        <f t="shared" si="125"/>
        <v/>
      </c>
      <c r="AI177" s="4" t="str">
        <f t="shared" si="126"/>
        <v/>
      </c>
      <c r="AJ177" s="4" t="str">
        <f t="shared" si="127"/>
        <v/>
      </c>
      <c r="AK177" s="4" t="str">
        <f t="shared" si="128"/>
        <v/>
      </c>
      <c r="AL177" s="4" t="str">
        <f t="shared" si="129"/>
        <v/>
      </c>
      <c r="AM177" s="4" t="str">
        <f t="shared" si="130"/>
        <v/>
      </c>
      <c r="AN177" s="4" t="str">
        <f t="shared" si="131"/>
        <v>999:99.99</v>
      </c>
      <c r="AO177" s="4" t="str">
        <f t="shared" si="132"/>
        <v>999:99.99</v>
      </c>
      <c r="AP177" s="4" t="str">
        <f t="shared" si="133"/>
        <v>999:99.99</v>
      </c>
      <c r="AQ177" s="4" t="str">
        <f t="shared" si="134"/>
        <v>999:99.99</v>
      </c>
      <c r="AR177" s="4">
        <f t="shared" si="139"/>
        <v>0</v>
      </c>
      <c r="AS177" s="4">
        <f t="shared" si="140"/>
        <v>0</v>
      </c>
      <c r="AT177" s="4">
        <f t="shared" si="141"/>
        <v>0</v>
      </c>
      <c r="AU177" s="4">
        <f t="shared" si="142"/>
        <v>0</v>
      </c>
    </row>
    <row r="178" spans="1:47" ht="16.5" customHeight="1" x14ac:dyDescent="0.15">
      <c r="A178" s="71" t="str">
        <f t="shared" si="145"/>
        <v/>
      </c>
      <c r="B178" s="33"/>
      <c r="C178" s="34"/>
      <c r="D178" s="34"/>
      <c r="E178" s="34"/>
      <c r="F178" s="34"/>
      <c r="G178" s="58"/>
      <c r="H178" s="45"/>
      <c r="I178" s="58"/>
      <c r="J178" s="45"/>
      <c r="K178" s="58"/>
      <c r="L178" s="45"/>
      <c r="M178" s="58"/>
      <c r="N178" s="45"/>
      <c r="O178" s="71" t="str">
        <f t="shared" si="135"/>
        <v/>
      </c>
      <c r="P178" s="75" t="str">
        <f t="shared" si="146"/>
        <v/>
      </c>
      <c r="Q178" s="75" t="str">
        <f t="shared" si="147"/>
        <v/>
      </c>
      <c r="R178" s="8"/>
      <c r="S178" s="70" t="str">
        <f t="shared" si="114"/>
        <v/>
      </c>
      <c r="T178" s="4" t="str">
        <f t="shared" si="115"/>
        <v/>
      </c>
      <c r="U178" s="4" t="str">
        <f t="shared" si="116"/>
        <v/>
      </c>
      <c r="V178" s="4" t="str">
        <f t="shared" si="117"/>
        <v/>
      </c>
      <c r="W178" s="4" t="str">
        <f t="shared" si="118"/>
        <v/>
      </c>
      <c r="X178" s="4">
        <f t="shared" si="143"/>
        <v>0</v>
      </c>
      <c r="Y178" s="4">
        <f t="shared" si="144"/>
        <v>0</v>
      </c>
      <c r="Z178" s="4" t="str">
        <f t="shared" si="137"/>
        <v/>
      </c>
      <c r="AA178" s="4" t="str">
        <f t="shared" si="122"/>
        <v/>
      </c>
      <c r="AB178" s="9">
        <f t="shared" si="148"/>
        <v>0</v>
      </c>
      <c r="AC178" s="70" t="str">
        <f t="shared" si="119"/>
        <v/>
      </c>
      <c r="AD178" s="4">
        <v>5</v>
      </c>
      <c r="AE178" s="4" t="str">
        <f t="shared" si="138"/>
        <v xml:space="preserve"> </v>
      </c>
      <c r="AF178" s="4" t="str">
        <f t="shared" si="123"/>
        <v/>
      </c>
      <c r="AG178" s="4" t="str">
        <f t="shared" si="124"/>
        <v/>
      </c>
      <c r="AH178" s="4" t="str">
        <f t="shared" si="125"/>
        <v/>
      </c>
      <c r="AI178" s="4" t="str">
        <f t="shared" si="126"/>
        <v/>
      </c>
      <c r="AJ178" s="4" t="str">
        <f t="shared" si="127"/>
        <v/>
      </c>
      <c r="AK178" s="4" t="str">
        <f t="shared" si="128"/>
        <v/>
      </c>
      <c r="AL178" s="4" t="str">
        <f t="shared" si="129"/>
        <v/>
      </c>
      <c r="AM178" s="4" t="str">
        <f t="shared" si="130"/>
        <v/>
      </c>
      <c r="AN178" s="4" t="str">
        <f t="shared" si="131"/>
        <v>999:99.99</v>
      </c>
      <c r="AO178" s="4" t="str">
        <f t="shared" si="132"/>
        <v>999:99.99</v>
      </c>
      <c r="AP178" s="4" t="str">
        <f t="shared" si="133"/>
        <v>999:99.99</v>
      </c>
      <c r="AQ178" s="4" t="str">
        <f t="shared" si="134"/>
        <v>999:99.99</v>
      </c>
      <c r="AR178" s="4">
        <f t="shared" si="139"/>
        <v>0</v>
      </c>
      <c r="AS178" s="4">
        <f t="shared" si="140"/>
        <v>0</v>
      </c>
      <c r="AT178" s="4">
        <f t="shared" si="141"/>
        <v>0</v>
      </c>
      <c r="AU178" s="4">
        <f t="shared" si="142"/>
        <v>0</v>
      </c>
    </row>
    <row r="179" spans="1:47" ht="16.5" customHeight="1" x14ac:dyDescent="0.15">
      <c r="A179" s="71" t="str">
        <f t="shared" si="145"/>
        <v/>
      </c>
      <c r="B179" s="33"/>
      <c r="C179" s="34"/>
      <c r="D179" s="34"/>
      <c r="E179" s="34"/>
      <c r="F179" s="34"/>
      <c r="G179" s="58"/>
      <c r="H179" s="45"/>
      <c r="I179" s="58"/>
      <c r="J179" s="45"/>
      <c r="K179" s="58"/>
      <c r="L179" s="45"/>
      <c r="M179" s="58"/>
      <c r="N179" s="45"/>
      <c r="O179" s="71" t="str">
        <f t="shared" si="135"/>
        <v/>
      </c>
      <c r="P179" s="75" t="str">
        <f t="shared" si="146"/>
        <v/>
      </c>
      <c r="Q179" s="75" t="str">
        <f t="shared" si="147"/>
        <v/>
      </c>
      <c r="R179" s="8"/>
      <c r="S179" s="70" t="str">
        <f t="shared" si="114"/>
        <v/>
      </c>
      <c r="T179" s="4" t="str">
        <f t="shared" si="115"/>
        <v/>
      </c>
      <c r="U179" s="4" t="str">
        <f t="shared" si="116"/>
        <v/>
      </c>
      <c r="V179" s="4" t="str">
        <f t="shared" si="117"/>
        <v/>
      </c>
      <c r="W179" s="4" t="str">
        <f t="shared" si="118"/>
        <v/>
      </c>
      <c r="X179" s="4">
        <f t="shared" si="143"/>
        <v>0</v>
      </c>
      <c r="Y179" s="4">
        <f t="shared" si="144"/>
        <v>0</v>
      </c>
      <c r="Z179" s="4" t="str">
        <f t="shared" si="137"/>
        <v/>
      </c>
      <c r="AA179" s="4" t="str">
        <f t="shared" si="122"/>
        <v/>
      </c>
      <c r="AB179" s="9">
        <f t="shared" si="148"/>
        <v>0</v>
      </c>
      <c r="AC179" s="70" t="str">
        <f t="shared" si="119"/>
        <v/>
      </c>
      <c r="AD179" s="4">
        <v>5</v>
      </c>
      <c r="AE179" s="4" t="str">
        <f t="shared" si="138"/>
        <v xml:space="preserve"> </v>
      </c>
      <c r="AF179" s="4" t="str">
        <f t="shared" si="123"/>
        <v/>
      </c>
      <c r="AG179" s="4" t="str">
        <f t="shared" si="124"/>
        <v/>
      </c>
      <c r="AH179" s="4" t="str">
        <f t="shared" si="125"/>
        <v/>
      </c>
      <c r="AI179" s="4" t="str">
        <f t="shared" si="126"/>
        <v/>
      </c>
      <c r="AJ179" s="4" t="str">
        <f t="shared" si="127"/>
        <v/>
      </c>
      <c r="AK179" s="4" t="str">
        <f t="shared" si="128"/>
        <v/>
      </c>
      <c r="AL179" s="4" t="str">
        <f t="shared" si="129"/>
        <v/>
      </c>
      <c r="AM179" s="4" t="str">
        <f t="shared" si="130"/>
        <v/>
      </c>
      <c r="AN179" s="4" t="str">
        <f t="shared" si="131"/>
        <v>999:99.99</v>
      </c>
      <c r="AO179" s="4" t="str">
        <f t="shared" si="132"/>
        <v>999:99.99</v>
      </c>
      <c r="AP179" s="4" t="str">
        <f t="shared" si="133"/>
        <v>999:99.99</v>
      </c>
      <c r="AQ179" s="4" t="str">
        <f t="shared" si="134"/>
        <v>999:99.99</v>
      </c>
      <c r="AR179" s="4">
        <f t="shared" si="139"/>
        <v>0</v>
      </c>
      <c r="AS179" s="4">
        <f t="shared" si="140"/>
        <v>0</v>
      </c>
      <c r="AT179" s="4">
        <f t="shared" si="141"/>
        <v>0</v>
      </c>
      <c r="AU179" s="4">
        <f t="shared" si="142"/>
        <v>0</v>
      </c>
    </row>
    <row r="180" spans="1:47" ht="16.5" customHeight="1" x14ac:dyDescent="0.15">
      <c r="A180" s="71" t="str">
        <f t="shared" si="145"/>
        <v/>
      </c>
      <c r="B180" s="33"/>
      <c r="C180" s="34"/>
      <c r="D180" s="34"/>
      <c r="E180" s="34"/>
      <c r="F180" s="34"/>
      <c r="G180" s="58"/>
      <c r="H180" s="45"/>
      <c r="I180" s="58"/>
      <c r="J180" s="45"/>
      <c r="K180" s="58"/>
      <c r="L180" s="45"/>
      <c r="M180" s="58"/>
      <c r="N180" s="45"/>
      <c r="O180" s="71" t="str">
        <f t="shared" si="135"/>
        <v/>
      </c>
      <c r="P180" s="75" t="str">
        <f t="shared" si="146"/>
        <v/>
      </c>
      <c r="Q180" s="75" t="str">
        <f t="shared" si="147"/>
        <v/>
      </c>
      <c r="R180" s="8"/>
      <c r="S180" s="70" t="str">
        <f t="shared" si="114"/>
        <v/>
      </c>
      <c r="T180" s="4" t="str">
        <f t="shared" si="115"/>
        <v/>
      </c>
      <c r="U180" s="4" t="str">
        <f t="shared" si="116"/>
        <v/>
      </c>
      <c r="V180" s="4" t="str">
        <f t="shared" si="117"/>
        <v/>
      </c>
      <c r="W180" s="4" t="str">
        <f t="shared" si="118"/>
        <v/>
      </c>
      <c r="X180" s="4">
        <f t="shared" si="143"/>
        <v>0</v>
      </c>
      <c r="Y180" s="4">
        <f t="shared" si="144"/>
        <v>0</v>
      </c>
      <c r="Z180" s="4" t="str">
        <f t="shared" si="137"/>
        <v/>
      </c>
      <c r="AA180" s="4" t="str">
        <f t="shared" si="122"/>
        <v/>
      </c>
      <c r="AB180" s="9">
        <f t="shared" si="148"/>
        <v>0</v>
      </c>
      <c r="AC180" s="70" t="str">
        <f t="shared" si="119"/>
        <v/>
      </c>
      <c r="AD180" s="4">
        <v>5</v>
      </c>
      <c r="AE180" s="4" t="str">
        <f t="shared" si="138"/>
        <v xml:space="preserve"> </v>
      </c>
      <c r="AF180" s="4" t="str">
        <f t="shared" si="123"/>
        <v/>
      </c>
      <c r="AG180" s="4" t="str">
        <f t="shared" si="124"/>
        <v/>
      </c>
      <c r="AH180" s="4" t="str">
        <f t="shared" si="125"/>
        <v/>
      </c>
      <c r="AI180" s="4" t="str">
        <f t="shared" si="126"/>
        <v/>
      </c>
      <c r="AJ180" s="4" t="str">
        <f t="shared" si="127"/>
        <v/>
      </c>
      <c r="AK180" s="4" t="str">
        <f t="shared" si="128"/>
        <v/>
      </c>
      <c r="AL180" s="4" t="str">
        <f t="shared" si="129"/>
        <v/>
      </c>
      <c r="AM180" s="4" t="str">
        <f t="shared" si="130"/>
        <v/>
      </c>
      <c r="AN180" s="4" t="str">
        <f t="shared" si="131"/>
        <v>999:99.99</v>
      </c>
      <c r="AO180" s="4" t="str">
        <f t="shared" si="132"/>
        <v>999:99.99</v>
      </c>
      <c r="AP180" s="4" t="str">
        <f t="shared" si="133"/>
        <v>999:99.99</v>
      </c>
      <c r="AQ180" s="4" t="str">
        <f t="shared" si="134"/>
        <v>999:99.99</v>
      </c>
      <c r="AR180" s="4">
        <f t="shared" si="139"/>
        <v>0</v>
      </c>
      <c r="AS180" s="4">
        <f t="shared" si="140"/>
        <v>0</v>
      </c>
      <c r="AT180" s="4">
        <f t="shared" si="141"/>
        <v>0</v>
      </c>
      <c r="AU180" s="4">
        <f t="shared" si="142"/>
        <v>0</v>
      </c>
    </row>
    <row r="181" spans="1:47" ht="16.5" customHeight="1" x14ac:dyDescent="0.15">
      <c r="A181" s="71" t="str">
        <f t="shared" si="145"/>
        <v/>
      </c>
      <c r="B181" s="33"/>
      <c r="C181" s="34"/>
      <c r="D181" s="34"/>
      <c r="E181" s="34"/>
      <c r="F181" s="34"/>
      <c r="G181" s="58"/>
      <c r="H181" s="45"/>
      <c r="I181" s="58"/>
      <c r="J181" s="45"/>
      <c r="K181" s="58"/>
      <c r="L181" s="45"/>
      <c r="M181" s="58"/>
      <c r="N181" s="45"/>
      <c r="O181" s="71" t="str">
        <f t="shared" si="135"/>
        <v/>
      </c>
      <c r="P181" s="75" t="str">
        <f t="shared" si="146"/>
        <v/>
      </c>
      <c r="Q181" s="75" t="str">
        <f t="shared" si="147"/>
        <v/>
      </c>
      <c r="R181" s="8"/>
      <c r="S181" s="70" t="str">
        <f t="shared" si="114"/>
        <v/>
      </c>
      <c r="T181" s="4" t="str">
        <f t="shared" si="115"/>
        <v/>
      </c>
      <c r="U181" s="4" t="str">
        <f t="shared" si="116"/>
        <v/>
      </c>
      <c r="V181" s="4" t="str">
        <f t="shared" si="117"/>
        <v/>
      </c>
      <c r="W181" s="4" t="str">
        <f t="shared" si="118"/>
        <v/>
      </c>
      <c r="X181" s="4">
        <f t="shared" si="143"/>
        <v>0</v>
      </c>
      <c r="Y181" s="4">
        <f t="shared" si="144"/>
        <v>0</v>
      </c>
      <c r="Z181" s="4" t="str">
        <f t="shared" si="137"/>
        <v/>
      </c>
      <c r="AA181" s="4" t="str">
        <f t="shared" si="122"/>
        <v/>
      </c>
      <c r="AB181" s="9">
        <f t="shared" si="148"/>
        <v>0</v>
      </c>
      <c r="AC181" s="70" t="str">
        <f t="shared" si="119"/>
        <v/>
      </c>
      <c r="AD181" s="4">
        <v>5</v>
      </c>
      <c r="AE181" s="4" t="str">
        <f t="shared" si="138"/>
        <v xml:space="preserve"> </v>
      </c>
      <c r="AF181" s="4" t="str">
        <f t="shared" si="123"/>
        <v/>
      </c>
      <c r="AG181" s="4" t="str">
        <f t="shared" si="124"/>
        <v/>
      </c>
      <c r="AH181" s="4" t="str">
        <f t="shared" si="125"/>
        <v/>
      </c>
      <c r="AI181" s="4" t="str">
        <f t="shared" si="126"/>
        <v/>
      </c>
      <c r="AJ181" s="4" t="str">
        <f t="shared" si="127"/>
        <v/>
      </c>
      <c r="AK181" s="4" t="str">
        <f t="shared" si="128"/>
        <v/>
      </c>
      <c r="AL181" s="4" t="str">
        <f t="shared" si="129"/>
        <v/>
      </c>
      <c r="AM181" s="4" t="str">
        <f t="shared" si="130"/>
        <v/>
      </c>
      <c r="AN181" s="4" t="str">
        <f t="shared" si="131"/>
        <v>999:99.99</v>
      </c>
      <c r="AO181" s="4" t="str">
        <f t="shared" si="132"/>
        <v>999:99.99</v>
      </c>
      <c r="AP181" s="4" t="str">
        <f t="shared" si="133"/>
        <v>999:99.99</v>
      </c>
      <c r="AQ181" s="4" t="str">
        <f t="shared" si="134"/>
        <v>999:99.99</v>
      </c>
      <c r="AR181" s="4">
        <f t="shared" si="139"/>
        <v>0</v>
      </c>
      <c r="AS181" s="4">
        <f t="shared" si="140"/>
        <v>0</v>
      </c>
      <c r="AT181" s="4">
        <f t="shared" si="141"/>
        <v>0</v>
      </c>
      <c r="AU181" s="4">
        <f t="shared" si="142"/>
        <v>0</v>
      </c>
    </row>
    <row r="182" spans="1:47" ht="16.5" customHeight="1" x14ac:dyDescent="0.15">
      <c r="A182" s="71" t="str">
        <f t="shared" si="145"/>
        <v/>
      </c>
      <c r="B182" s="33"/>
      <c r="C182" s="34"/>
      <c r="D182" s="34"/>
      <c r="E182" s="34"/>
      <c r="F182" s="34"/>
      <c r="G182" s="58"/>
      <c r="H182" s="45"/>
      <c r="I182" s="58"/>
      <c r="J182" s="45"/>
      <c r="K182" s="58"/>
      <c r="L182" s="45"/>
      <c r="M182" s="58"/>
      <c r="N182" s="45"/>
      <c r="O182" s="71" t="str">
        <f t="shared" si="135"/>
        <v/>
      </c>
      <c r="P182" s="75" t="str">
        <f t="shared" si="146"/>
        <v/>
      </c>
      <c r="Q182" s="75" t="str">
        <f t="shared" si="147"/>
        <v/>
      </c>
      <c r="R182" s="8"/>
      <c r="S182" s="70" t="str">
        <f t="shared" si="114"/>
        <v/>
      </c>
      <c r="T182" s="4" t="str">
        <f t="shared" si="115"/>
        <v/>
      </c>
      <c r="U182" s="4" t="str">
        <f t="shared" si="116"/>
        <v/>
      </c>
      <c r="V182" s="4" t="str">
        <f t="shared" si="117"/>
        <v/>
      </c>
      <c r="W182" s="4" t="str">
        <f t="shared" si="118"/>
        <v/>
      </c>
      <c r="X182" s="4">
        <f t="shared" si="143"/>
        <v>0</v>
      </c>
      <c r="Y182" s="4">
        <f t="shared" si="144"/>
        <v>0</v>
      </c>
      <c r="Z182" s="4" t="str">
        <f t="shared" si="137"/>
        <v/>
      </c>
      <c r="AA182" s="4" t="str">
        <f t="shared" si="122"/>
        <v/>
      </c>
      <c r="AB182" s="9">
        <f t="shared" si="148"/>
        <v>0</v>
      </c>
      <c r="AC182" s="70" t="str">
        <f t="shared" si="119"/>
        <v/>
      </c>
      <c r="AD182" s="4">
        <v>5</v>
      </c>
      <c r="AE182" s="4" t="str">
        <f t="shared" si="138"/>
        <v xml:space="preserve"> </v>
      </c>
      <c r="AF182" s="4" t="str">
        <f t="shared" si="123"/>
        <v/>
      </c>
      <c r="AG182" s="4" t="str">
        <f t="shared" si="124"/>
        <v/>
      </c>
      <c r="AH182" s="4" t="str">
        <f t="shared" si="125"/>
        <v/>
      </c>
      <c r="AI182" s="4" t="str">
        <f t="shared" si="126"/>
        <v/>
      </c>
      <c r="AJ182" s="4" t="str">
        <f t="shared" si="127"/>
        <v/>
      </c>
      <c r="AK182" s="4" t="str">
        <f t="shared" si="128"/>
        <v/>
      </c>
      <c r="AL182" s="4" t="str">
        <f t="shared" si="129"/>
        <v/>
      </c>
      <c r="AM182" s="4" t="str">
        <f t="shared" si="130"/>
        <v/>
      </c>
      <c r="AN182" s="4" t="str">
        <f t="shared" si="131"/>
        <v>999:99.99</v>
      </c>
      <c r="AO182" s="4" t="str">
        <f t="shared" si="132"/>
        <v>999:99.99</v>
      </c>
      <c r="AP182" s="4" t="str">
        <f t="shared" si="133"/>
        <v>999:99.99</v>
      </c>
      <c r="AQ182" s="4" t="str">
        <f t="shared" si="134"/>
        <v>999:99.99</v>
      </c>
      <c r="AR182" s="4">
        <f t="shared" si="139"/>
        <v>0</v>
      </c>
      <c r="AS182" s="4">
        <f t="shared" si="140"/>
        <v>0</v>
      </c>
      <c r="AT182" s="4">
        <f t="shared" si="141"/>
        <v>0</v>
      </c>
      <c r="AU182" s="4">
        <f t="shared" si="142"/>
        <v>0</v>
      </c>
    </row>
    <row r="183" spans="1:47" ht="16.5" customHeight="1" x14ac:dyDescent="0.15">
      <c r="A183" s="71" t="str">
        <f t="shared" si="145"/>
        <v/>
      </c>
      <c r="B183" s="33"/>
      <c r="C183" s="34"/>
      <c r="D183" s="34"/>
      <c r="E183" s="34"/>
      <c r="F183" s="34"/>
      <c r="G183" s="58"/>
      <c r="H183" s="45"/>
      <c r="I183" s="58"/>
      <c r="J183" s="45"/>
      <c r="K183" s="58"/>
      <c r="L183" s="45"/>
      <c r="M183" s="58"/>
      <c r="N183" s="45"/>
      <c r="O183" s="71" t="str">
        <f t="shared" si="135"/>
        <v/>
      </c>
      <c r="P183" s="75" t="str">
        <f t="shared" si="146"/>
        <v/>
      </c>
      <c r="Q183" s="75" t="str">
        <f t="shared" si="147"/>
        <v/>
      </c>
      <c r="R183" s="8"/>
      <c r="S183" s="70" t="str">
        <f t="shared" si="114"/>
        <v/>
      </c>
      <c r="T183" s="4" t="str">
        <f t="shared" si="115"/>
        <v/>
      </c>
      <c r="U183" s="4" t="str">
        <f t="shared" si="116"/>
        <v/>
      </c>
      <c r="V183" s="4" t="str">
        <f t="shared" si="117"/>
        <v/>
      </c>
      <c r="W183" s="4" t="str">
        <f t="shared" si="118"/>
        <v/>
      </c>
      <c r="X183" s="4">
        <f t="shared" si="143"/>
        <v>0</v>
      </c>
      <c r="Y183" s="4">
        <f t="shared" si="144"/>
        <v>0</v>
      </c>
      <c r="Z183" s="4" t="str">
        <f t="shared" si="137"/>
        <v/>
      </c>
      <c r="AA183" s="4" t="str">
        <f t="shared" si="122"/>
        <v/>
      </c>
      <c r="AB183" s="9">
        <f t="shared" si="148"/>
        <v>0</v>
      </c>
      <c r="AC183" s="70" t="str">
        <f t="shared" si="119"/>
        <v/>
      </c>
      <c r="AD183" s="4">
        <v>5</v>
      </c>
      <c r="AE183" s="4" t="str">
        <f t="shared" si="138"/>
        <v xml:space="preserve"> </v>
      </c>
      <c r="AF183" s="4" t="str">
        <f t="shared" si="123"/>
        <v/>
      </c>
      <c r="AG183" s="4" t="str">
        <f t="shared" si="124"/>
        <v/>
      </c>
      <c r="AH183" s="4" t="str">
        <f t="shared" si="125"/>
        <v/>
      </c>
      <c r="AI183" s="4" t="str">
        <f t="shared" si="126"/>
        <v/>
      </c>
      <c r="AJ183" s="4" t="str">
        <f t="shared" si="127"/>
        <v/>
      </c>
      <c r="AK183" s="4" t="str">
        <f t="shared" si="128"/>
        <v/>
      </c>
      <c r="AL183" s="4" t="str">
        <f t="shared" si="129"/>
        <v/>
      </c>
      <c r="AM183" s="4" t="str">
        <f t="shared" si="130"/>
        <v/>
      </c>
      <c r="AN183" s="4" t="str">
        <f t="shared" si="131"/>
        <v>999:99.99</v>
      </c>
      <c r="AO183" s="4" t="str">
        <f t="shared" si="132"/>
        <v>999:99.99</v>
      </c>
      <c r="AP183" s="4" t="str">
        <f t="shared" si="133"/>
        <v>999:99.99</v>
      </c>
      <c r="AQ183" s="4" t="str">
        <f t="shared" si="134"/>
        <v>999:99.99</v>
      </c>
      <c r="AR183" s="4">
        <f t="shared" si="139"/>
        <v>0</v>
      </c>
      <c r="AS183" s="4">
        <f t="shared" si="140"/>
        <v>0</v>
      </c>
      <c r="AT183" s="4">
        <f t="shared" si="141"/>
        <v>0</v>
      </c>
      <c r="AU183" s="4">
        <f t="shared" si="142"/>
        <v>0</v>
      </c>
    </row>
    <row r="184" spans="1:47" ht="16.5" customHeight="1" x14ac:dyDescent="0.15">
      <c r="A184" s="71" t="str">
        <f t="shared" si="145"/>
        <v/>
      </c>
      <c r="B184" s="33"/>
      <c r="C184" s="34"/>
      <c r="D184" s="34"/>
      <c r="E184" s="34"/>
      <c r="F184" s="34"/>
      <c r="G184" s="58"/>
      <c r="H184" s="45"/>
      <c r="I184" s="58"/>
      <c r="J184" s="45"/>
      <c r="K184" s="58"/>
      <c r="L184" s="45"/>
      <c r="M184" s="58"/>
      <c r="N184" s="45"/>
      <c r="O184" s="71" t="str">
        <f t="shared" si="135"/>
        <v/>
      </c>
      <c r="P184" s="75" t="str">
        <f t="shared" si="146"/>
        <v/>
      </c>
      <c r="Q184" s="75" t="str">
        <f t="shared" si="147"/>
        <v/>
      </c>
      <c r="R184" s="8"/>
      <c r="S184" s="70" t="str">
        <f t="shared" si="114"/>
        <v/>
      </c>
      <c r="T184" s="4" t="str">
        <f t="shared" si="115"/>
        <v/>
      </c>
      <c r="U184" s="4" t="str">
        <f t="shared" si="116"/>
        <v/>
      </c>
      <c r="V184" s="4" t="str">
        <f t="shared" si="117"/>
        <v/>
      </c>
      <c r="W184" s="4" t="str">
        <f t="shared" si="118"/>
        <v/>
      </c>
      <c r="X184" s="4">
        <f t="shared" si="143"/>
        <v>0</v>
      </c>
      <c r="Y184" s="4">
        <f t="shared" si="144"/>
        <v>0</v>
      </c>
      <c r="Z184" s="4" t="str">
        <f t="shared" si="137"/>
        <v/>
      </c>
      <c r="AA184" s="4" t="str">
        <f t="shared" si="122"/>
        <v/>
      </c>
      <c r="AB184" s="9">
        <f t="shared" si="148"/>
        <v>0</v>
      </c>
      <c r="AC184" s="70" t="str">
        <f t="shared" si="119"/>
        <v/>
      </c>
      <c r="AD184" s="4">
        <v>5</v>
      </c>
      <c r="AE184" s="4" t="str">
        <f t="shared" si="138"/>
        <v xml:space="preserve"> </v>
      </c>
      <c r="AF184" s="4" t="str">
        <f t="shared" si="123"/>
        <v/>
      </c>
      <c r="AG184" s="4" t="str">
        <f t="shared" si="124"/>
        <v/>
      </c>
      <c r="AH184" s="4" t="str">
        <f t="shared" si="125"/>
        <v/>
      </c>
      <c r="AI184" s="4" t="str">
        <f t="shared" si="126"/>
        <v/>
      </c>
      <c r="AJ184" s="4" t="str">
        <f t="shared" si="127"/>
        <v/>
      </c>
      <c r="AK184" s="4" t="str">
        <f t="shared" si="128"/>
        <v/>
      </c>
      <c r="AL184" s="4" t="str">
        <f t="shared" si="129"/>
        <v/>
      </c>
      <c r="AM184" s="4" t="str">
        <f t="shared" si="130"/>
        <v/>
      </c>
      <c r="AN184" s="4" t="str">
        <f t="shared" si="131"/>
        <v>999:99.99</v>
      </c>
      <c r="AO184" s="4" t="str">
        <f t="shared" si="132"/>
        <v>999:99.99</v>
      </c>
      <c r="AP184" s="4" t="str">
        <f t="shared" si="133"/>
        <v>999:99.99</v>
      </c>
      <c r="AQ184" s="4" t="str">
        <f t="shared" si="134"/>
        <v>999:99.99</v>
      </c>
      <c r="AR184" s="4">
        <f t="shared" si="139"/>
        <v>0</v>
      </c>
      <c r="AS184" s="4">
        <f t="shared" si="140"/>
        <v>0</v>
      </c>
      <c r="AT184" s="4">
        <f t="shared" si="141"/>
        <v>0</v>
      </c>
      <c r="AU184" s="4">
        <f t="shared" si="142"/>
        <v>0</v>
      </c>
    </row>
    <row r="185" spans="1:47" ht="16.5" customHeight="1" x14ac:dyDescent="0.15">
      <c r="A185" s="71" t="str">
        <f t="shared" si="145"/>
        <v/>
      </c>
      <c r="B185" s="33"/>
      <c r="C185" s="34"/>
      <c r="D185" s="34"/>
      <c r="E185" s="34"/>
      <c r="F185" s="34"/>
      <c r="G185" s="58"/>
      <c r="H185" s="45"/>
      <c r="I185" s="58"/>
      <c r="J185" s="45"/>
      <c r="K185" s="58"/>
      <c r="L185" s="45"/>
      <c r="M185" s="58"/>
      <c r="N185" s="45"/>
      <c r="O185" s="71" t="str">
        <f t="shared" si="135"/>
        <v/>
      </c>
      <c r="P185" s="75" t="str">
        <f t="shared" si="146"/>
        <v/>
      </c>
      <c r="Q185" s="75" t="str">
        <f t="shared" si="147"/>
        <v/>
      </c>
      <c r="R185" s="8"/>
      <c r="S185" s="70" t="str">
        <f t="shared" si="114"/>
        <v/>
      </c>
      <c r="T185" s="4" t="str">
        <f t="shared" si="115"/>
        <v/>
      </c>
      <c r="U185" s="4" t="str">
        <f t="shared" si="116"/>
        <v/>
      </c>
      <c r="V185" s="4" t="str">
        <f t="shared" si="117"/>
        <v/>
      </c>
      <c r="W185" s="4" t="str">
        <f t="shared" si="118"/>
        <v/>
      </c>
      <c r="X185" s="4">
        <f t="shared" si="143"/>
        <v>0</v>
      </c>
      <c r="Y185" s="4">
        <f t="shared" si="144"/>
        <v>0</v>
      </c>
      <c r="Z185" s="4" t="str">
        <f t="shared" si="137"/>
        <v/>
      </c>
      <c r="AA185" s="4" t="str">
        <f t="shared" si="122"/>
        <v/>
      </c>
      <c r="AB185" s="9">
        <f t="shared" si="148"/>
        <v>0</v>
      </c>
      <c r="AC185" s="70" t="str">
        <f t="shared" si="119"/>
        <v/>
      </c>
      <c r="AD185" s="4">
        <v>5</v>
      </c>
      <c r="AE185" s="4" t="str">
        <f t="shared" si="138"/>
        <v xml:space="preserve"> </v>
      </c>
      <c r="AF185" s="4" t="str">
        <f t="shared" si="123"/>
        <v/>
      </c>
      <c r="AG185" s="4" t="str">
        <f t="shared" si="124"/>
        <v/>
      </c>
      <c r="AH185" s="4" t="str">
        <f t="shared" si="125"/>
        <v/>
      </c>
      <c r="AI185" s="4" t="str">
        <f t="shared" si="126"/>
        <v/>
      </c>
      <c r="AJ185" s="4" t="str">
        <f t="shared" si="127"/>
        <v/>
      </c>
      <c r="AK185" s="4" t="str">
        <f t="shared" si="128"/>
        <v/>
      </c>
      <c r="AL185" s="4" t="str">
        <f t="shared" si="129"/>
        <v/>
      </c>
      <c r="AM185" s="4" t="str">
        <f t="shared" si="130"/>
        <v/>
      </c>
      <c r="AN185" s="4" t="str">
        <f t="shared" si="131"/>
        <v>999:99.99</v>
      </c>
      <c r="AO185" s="4" t="str">
        <f t="shared" si="132"/>
        <v>999:99.99</v>
      </c>
      <c r="AP185" s="4" t="str">
        <f t="shared" si="133"/>
        <v>999:99.99</v>
      </c>
      <c r="AQ185" s="4" t="str">
        <f t="shared" si="134"/>
        <v>999:99.99</v>
      </c>
      <c r="AR185" s="4">
        <f t="shared" si="139"/>
        <v>0</v>
      </c>
      <c r="AS185" s="4">
        <f t="shared" si="140"/>
        <v>0</v>
      </c>
      <c r="AT185" s="4">
        <f t="shared" si="141"/>
        <v>0</v>
      </c>
      <c r="AU185" s="4">
        <f t="shared" si="142"/>
        <v>0</v>
      </c>
    </row>
    <row r="186" spans="1:47" ht="16.5" customHeight="1" x14ac:dyDescent="0.15">
      <c r="A186" s="71" t="str">
        <f t="shared" si="145"/>
        <v/>
      </c>
      <c r="B186" s="33"/>
      <c r="C186" s="34"/>
      <c r="D186" s="34"/>
      <c r="E186" s="34"/>
      <c r="F186" s="34"/>
      <c r="G186" s="58"/>
      <c r="H186" s="45"/>
      <c r="I186" s="58"/>
      <c r="J186" s="45"/>
      <c r="K186" s="58"/>
      <c r="L186" s="45"/>
      <c r="M186" s="58"/>
      <c r="N186" s="45"/>
      <c r="O186" s="71" t="str">
        <f t="shared" si="135"/>
        <v/>
      </c>
      <c r="P186" s="75" t="str">
        <f t="shared" si="146"/>
        <v/>
      </c>
      <c r="Q186" s="75" t="str">
        <f t="shared" si="147"/>
        <v/>
      </c>
      <c r="R186" s="8"/>
      <c r="S186" s="70" t="str">
        <f t="shared" si="114"/>
        <v/>
      </c>
      <c r="T186" s="4" t="str">
        <f t="shared" si="115"/>
        <v/>
      </c>
      <c r="U186" s="4" t="str">
        <f t="shared" si="116"/>
        <v/>
      </c>
      <c r="V186" s="4" t="str">
        <f t="shared" si="117"/>
        <v/>
      </c>
      <c r="W186" s="4" t="str">
        <f t="shared" si="118"/>
        <v/>
      </c>
      <c r="X186" s="4">
        <f t="shared" si="143"/>
        <v>0</v>
      </c>
      <c r="Y186" s="4">
        <f t="shared" si="144"/>
        <v>0</v>
      </c>
      <c r="Z186" s="4" t="str">
        <f t="shared" si="137"/>
        <v/>
      </c>
      <c r="AA186" s="4" t="str">
        <f t="shared" si="122"/>
        <v/>
      </c>
      <c r="AB186" s="9">
        <f t="shared" si="148"/>
        <v>0</v>
      </c>
      <c r="AC186" s="70" t="str">
        <f t="shared" si="119"/>
        <v/>
      </c>
      <c r="AD186" s="4">
        <v>5</v>
      </c>
      <c r="AE186" s="4" t="str">
        <f t="shared" si="138"/>
        <v xml:space="preserve"> </v>
      </c>
      <c r="AF186" s="4" t="str">
        <f t="shared" si="123"/>
        <v/>
      </c>
      <c r="AG186" s="4" t="str">
        <f t="shared" si="124"/>
        <v/>
      </c>
      <c r="AH186" s="4" t="str">
        <f t="shared" si="125"/>
        <v/>
      </c>
      <c r="AI186" s="4" t="str">
        <f t="shared" si="126"/>
        <v/>
      </c>
      <c r="AJ186" s="4" t="str">
        <f t="shared" si="127"/>
        <v/>
      </c>
      <c r="AK186" s="4" t="str">
        <f t="shared" si="128"/>
        <v/>
      </c>
      <c r="AL186" s="4" t="str">
        <f t="shared" si="129"/>
        <v/>
      </c>
      <c r="AM186" s="4" t="str">
        <f t="shared" si="130"/>
        <v/>
      </c>
      <c r="AN186" s="4" t="str">
        <f t="shared" si="131"/>
        <v>999:99.99</v>
      </c>
      <c r="AO186" s="4" t="str">
        <f t="shared" si="132"/>
        <v>999:99.99</v>
      </c>
      <c r="AP186" s="4" t="str">
        <f t="shared" si="133"/>
        <v>999:99.99</v>
      </c>
      <c r="AQ186" s="4" t="str">
        <f t="shared" si="134"/>
        <v>999:99.99</v>
      </c>
      <c r="AR186" s="4">
        <f t="shared" si="139"/>
        <v>0</v>
      </c>
      <c r="AS186" s="4">
        <f t="shared" si="140"/>
        <v>0</v>
      </c>
      <c r="AT186" s="4">
        <f t="shared" si="141"/>
        <v>0</v>
      </c>
      <c r="AU186" s="4">
        <f t="shared" si="142"/>
        <v>0</v>
      </c>
    </row>
    <row r="187" spans="1:47" ht="16.5" customHeight="1" x14ac:dyDescent="0.15">
      <c r="A187" s="71" t="str">
        <f t="shared" si="145"/>
        <v/>
      </c>
      <c r="B187" s="33"/>
      <c r="C187" s="34"/>
      <c r="D187" s="34"/>
      <c r="E187" s="34"/>
      <c r="F187" s="34"/>
      <c r="G187" s="58"/>
      <c r="H187" s="45"/>
      <c r="I187" s="58"/>
      <c r="J187" s="45"/>
      <c r="K187" s="58"/>
      <c r="L187" s="45"/>
      <c r="M187" s="58"/>
      <c r="N187" s="45"/>
      <c r="O187" s="71" t="str">
        <f t="shared" si="135"/>
        <v/>
      </c>
      <c r="P187" s="75" t="str">
        <f t="shared" si="146"/>
        <v/>
      </c>
      <c r="Q187" s="75" t="str">
        <f t="shared" si="147"/>
        <v/>
      </c>
      <c r="R187" s="8"/>
      <c r="S187" s="70" t="str">
        <f t="shared" si="114"/>
        <v/>
      </c>
      <c r="T187" s="4" t="str">
        <f t="shared" si="115"/>
        <v/>
      </c>
      <c r="U187" s="4" t="str">
        <f t="shared" si="116"/>
        <v/>
      </c>
      <c r="V187" s="4" t="str">
        <f t="shared" si="117"/>
        <v/>
      </c>
      <c r="W187" s="4" t="str">
        <f t="shared" si="118"/>
        <v/>
      </c>
      <c r="X187" s="4">
        <f t="shared" ref="X187:X207" si="149">LEN(V187)+LEN(W187)</f>
        <v>0</v>
      </c>
      <c r="Y187" s="4">
        <f t="shared" ref="Y187:Y207" si="150">Y186+IF(AA187="",0,1)</f>
        <v>0</v>
      </c>
      <c r="Z187" s="4" t="str">
        <f t="shared" ref="Z187:Z207" si="151">IF(AA187="","",Y187)</f>
        <v/>
      </c>
      <c r="AA187" s="4" t="str">
        <f t="shared" ref="AA187:AA207" si="152">V187&amp;IF(OR(X187&gt;4,X187=0),"",REPT("  ",5-X187))&amp;W187</f>
        <v/>
      </c>
      <c r="AB187" s="9">
        <f t="shared" ref="AB187:AB207" si="153">COUNTA(G187,I187,K187,M187)</f>
        <v>0</v>
      </c>
      <c r="AC187" s="70" t="str">
        <f t="shared" si="119"/>
        <v/>
      </c>
      <c r="AD187" s="4">
        <v>5</v>
      </c>
      <c r="AE187" s="4" t="str">
        <f t="shared" ref="AE187:AE207" si="154">TRIM(ASC(E187))&amp;" "&amp;TRIM(ASC(F187))</f>
        <v xml:space="preserve"> </v>
      </c>
      <c r="AF187" s="4" t="str">
        <f t="shared" ref="AF187:AF207" si="155">IF(G187="","",VLOOKUP(G187,$BB$6:$BC$20,2,0))</f>
        <v/>
      </c>
      <c r="AG187" s="4" t="str">
        <f t="shared" ref="AG187:AG207" si="156">IF(I187="","",VLOOKUP(I187,$BB$6:$BC$20,2,0))</f>
        <v/>
      </c>
      <c r="AH187" s="4" t="str">
        <f t="shared" ref="AH187:AH207" si="157">IF(K187="","",VLOOKUP(K187,$BB$6:$BC$20,2,0))</f>
        <v/>
      </c>
      <c r="AI187" s="4" t="str">
        <f t="shared" ref="AI187:AI207" si="158">IF(M187="","",VLOOKUP(M187,$BB$6:$BC$20,2,0))</f>
        <v/>
      </c>
      <c r="AJ187" s="4" t="str">
        <f t="shared" ref="AJ187:AJ207" si="159">IF(G187="","",VALUE(LEFT(G187,3)))</f>
        <v/>
      </c>
      <c r="AK187" s="4" t="str">
        <f t="shared" ref="AK187:AK207" si="160">IF(I187="","",VALUE(LEFT(I187,3)))</f>
        <v/>
      </c>
      <c r="AL187" s="4" t="str">
        <f t="shared" ref="AL187:AL207" si="161">IF(K187="","",VALUE(LEFT(K187,3)))</f>
        <v/>
      </c>
      <c r="AM187" s="4" t="str">
        <f t="shared" ref="AM187:AM207" si="162">IF(M187="","",VALUE(LEFT(M187,3)))</f>
        <v/>
      </c>
      <c r="AN187" s="4" t="str">
        <f t="shared" ref="AN187:AN207" si="163">IF(H187="","999:99.99"," "&amp;LEFT(RIGHT("  "&amp;TEXT(H187,"0.00"),7),2)&amp;":"&amp;RIGHT(TEXT(H187,"0.00"),5))</f>
        <v>999:99.99</v>
      </c>
      <c r="AO187" s="4" t="str">
        <f t="shared" ref="AO187:AO207" si="164">IF(J187="","999:99.99"," "&amp;LEFT(RIGHT("  "&amp;TEXT(J187,"0.00"),7),2)&amp;":"&amp;RIGHT(TEXT(J187,"0.00"),5))</f>
        <v>999:99.99</v>
      </c>
      <c r="AP187" s="4" t="str">
        <f t="shared" ref="AP187:AP207" si="165">IF(L187="","999:99.99"," "&amp;LEFT(RIGHT("  "&amp;TEXT(L187,"0.00"),7),2)&amp;":"&amp;RIGHT(TEXT(L187,"0.00"),5))</f>
        <v>999:99.99</v>
      </c>
      <c r="AQ187" s="4" t="str">
        <f t="shared" ref="AQ187:AQ207" si="166">IF(N187="","999:99.99"," "&amp;LEFT(RIGHT("  "&amp;TEXT(N187,"0.00"),7),2)&amp;":"&amp;RIGHT(TEXT(N187,"0.00"),5))</f>
        <v>999:99.99</v>
      </c>
      <c r="AR187" s="4">
        <f t="shared" ref="AR187:AR207" si="167">IF(G187="",0,1)*IF(OR(G187=I187,G187=K187,G187=M187),1,0)</f>
        <v>0</v>
      </c>
      <c r="AS187" s="4">
        <f t="shared" ref="AS187:AS207" si="168">IF(I187="",0,1)*IF(OR(I187=G187,I187=K187,I187=M187),1,0)</f>
        <v>0</v>
      </c>
      <c r="AT187" s="4">
        <f t="shared" ref="AT187:AT207" si="169">IF(K187="",0,1)*IF(OR(K187=G187,K187=I187,K187=M187),1,0)</f>
        <v>0</v>
      </c>
      <c r="AU187" s="4">
        <f t="shared" ref="AU187:AU207" si="170">IF(M187="",0,1)*IF(OR(M187=G187,M187=I187,M187=K187),1,0)</f>
        <v>0</v>
      </c>
    </row>
    <row r="188" spans="1:47" ht="16.5" customHeight="1" x14ac:dyDescent="0.15">
      <c r="A188" s="71" t="str">
        <f t="shared" si="145"/>
        <v/>
      </c>
      <c r="B188" s="33"/>
      <c r="C188" s="34"/>
      <c r="D188" s="34"/>
      <c r="E188" s="34"/>
      <c r="F188" s="34"/>
      <c r="G188" s="58"/>
      <c r="H188" s="45"/>
      <c r="I188" s="58"/>
      <c r="J188" s="45"/>
      <c r="K188" s="58"/>
      <c r="L188" s="45"/>
      <c r="M188" s="58"/>
      <c r="N188" s="45"/>
      <c r="O188" s="71" t="str">
        <f t="shared" si="135"/>
        <v/>
      </c>
      <c r="P188" s="75" t="str">
        <f t="shared" si="146"/>
        <v/>
      </c>
      <c r="Q188" s="75" t="str">
        <f t="shared" si="147"/>
        <v/>
      </c>
      <c r="R188" s="8"/>
      <c r="S188" s="70" t="str">
        <f t="shared" si="114"/>
        <v/>
      </c>
      <c r="T188" s="4" t="str">
        <f t="shared" si="115"/>
        <v/>
      </c>
      <c r="U188" s="4" t="str">
        <f t="shared" si="116"/>
        <v/>
      </c>
      <c r="V188" s="4" t="str">
        <f t="shared" si="117"/>
        <v/>
      </c>
      <c r="W188" s="4" t="str">
        <f t="shared" si="118"/>
        <v/>
      </c>
      <c r="X188" s="4">
        <f t="shared" si="149"/>
        <v>0</v>
      </c>
      <c r="Y188" s="4">
        <f t="shared" si="150"/>
        <v>0</v>
      </c>
      <c r="Z188" s="4" t="str">
        <f t="shared" si="151"/>
        <v/>
      </c>
      <c r="AA188" s="4" t="str">
        <f t="shared" si="152"/>
        <v/>
      </c>
      <c r="AB188" s="9">
        <f t="shared" si="153"/>
        <v>0</v>
      </c>
      <c r="AC188" s="70" t="str">
        <f t="shared" si="119"/>
        <v/>
      </c>
      <c r="AD188" s="4">
        <v>5</v>
      </c>
      <c r="AE188" s="4" t="str">
        <f t="shared" si="154"/>
        <v xml:space="preserve"> </v>
      </c>
      <c r="AF188" s="4" t="str">
        <f t="shared" si="155"/>
        <v/>
      </c>
      <c r="AG188" s="4" t="str">
        <f t="shared" si="156"/>
        <v/>
      </c>
      <c r="AH188" s="4" t="str">
        <f t="shared" si="157"/>
        <v/>
      </c>
      <c r="AI188" s="4" t="str">
        <f t="shared" si="158"/>
        <v/>
      </c>
      <c r="AJ188" s="4" t="str">
        <f t="shared" si="159"/>
        <v/>
      </c>
      <c r="AK188" s="4" t="str">
        <f t="shared" si="160"/>
        <v/>
      </c>
      <c r="AL188" s="4" t="str">
        <f t="shared" si="161"/>
        <v/>
      </c>
      <c r="AM188" s="4" t="str">
        <f t="shared" si="162"/>
        <v/>
      </c>
      <c r="AN188" s="4" t="str">
        <f t="shared" si="163"/>
        <v>999:99.99</v>
      </c>
      <c r="AO188" s="4" t="str">
        <f t="shared" si="164"/>
        <v>999:99.99</v>
      </c>
      <c r="AP188" s="4" t="str">
        <f t="shared" si="165"/>
        <v>999:99.99</v>
      </c>
      <c r="AQ188" s="4" t="str">
        <f t="shared" si="166"/>
        <v>999:99.99</v>
      </c>
      <c r="AR188" s="4">
        <f t="shared" si="167"/>
        <v>0</v>
      </c>
      <c r="AS188" s="4">
        <f t="shared" si="168"/>
        <v>0</v>
      </c>
      <c r="AT188" s="4">
        <f t="shared" si="169"/>
        <v>0</v>
      </c>
      <c r="AU188" s="4">
        <f t="shared" si="170"/>
        <v>0</v>
      </c>
    </row>
    <row r="189" spans="1:47" ht="16.5" customHeight="1" x14ac:dyDescent="0.15">
      <c r="A189" s="71" t="str">
        <f t="shared" si="145"/>
        <v/>
      </c>
      <c r="B189" s="33"/>
      <c r="C189" s="34"/>
      <c r="D189" s="34"/>
      <c r="E189" s="34"/>
      <c r="F189" s="34"/>
      <c r="G189" s="58"/>
      <c r="H189" s="45"/>
      <c r="I189" s="58"/>
      <c r="J189" s="45"/>
      <c r="K189" s="58"/>
      <c r="L189" s="45"/>
      <c r="M189" s="58"/>
      <c r="N189" s="45"/>
      <c r="O189" s="71" t="str">
        <f t="shared" si="135"/>
        <v/>
      </c>
      <c r="P189" s="75" t="str">
        <f t="shared" si="146"/>
        <v/>
      </c>
      <c r="Q189" s="75" t="str">
        <f t="shared" si="147"/>
        <v/>
      </c>
      <c r="R189" s="8"/>
      <c r="S189" s="70" t="str">
        <f t="shared" si="114"/>
        <v/>
      </c>
      <c r="T189" s="4" t="str">
        <f t="shared" si="115"/>
        <v/>
      </c>
      <c r="U189" s="4" t="str">
        <f t="shared" si="116"/>
        <v/>
      </c>
      <c r="V189" s="4" t="str">
        <f t="shared" si="117"/>
        <v/>
      </c>
      <c r="W189" s="4" t="str">
        <f t="shared" si="118"/>
        <v/>
      </c>
      <c r="X189" s="4">
        <f t="shared" si="149"/>
        <v>0</v>
      </c>
      <c r="Y189" s="4">
        <f t="shared" si="150"/>
        <v>0</v>
      </c>
      <c r="Z189" s="4" t="str">
        <f t="shared" si="151"/>
        <v/>
      </c>
      <c r="AA189" s="4" t="str">
        <f t="shared" si="152"/>
        <v/>
      </c>
      <c r="AB189" s="9">
        <f t="shared" si="153"/>
        <v>0</v>
      </c>
      <c r="AC189" s="70" t="str">
        <f t="shared" si="119"/>
        <v/>
      </c>
      <c r="AD189" s="4">
        <v>5</v>
      </c>
      <c r="AE189" s="4" t="str">
        <f t="shared" si="154"/>
        <v xml:space="preserve"> </v>
      </c>
      <c r="AF189" s="4" t="str">
        <f t="shared" si="155"/>
        <v/>
      </c>
      <c r="AG189" s="4" t="str">
        <f t="shared" si="156"/>
        <v/>
      </c>
      <c r="AH189" s="4" t="str">
        <f t="shared" si="157"/>
        <v/>
      </c>
      <c r="AI189" s="4" t="str">
        <f t="shared" si="158"/>
        <v/>
      </c>
      <c r="AJ189" s="4" t="str">
        <f t="shared" si="159"/>
        <v/>
      </c>
      <c r="AK189" s="4" t="str">
        <f t="shared" si="160"/>
        <v/>
      </c>
      <c r="AL189" s="4" t="str">
        <f t="shared" si="161"/>
        <v/>
      </c>
      <c r="AM189" s="4" t="str">
        <f t="shared" si="162"/>
        <v/>
      </c>
      <c r="AN189" s="4" t="str">
        <f t="shared" si="163"/>
        <v>999:99.99</v>
      </c>
      <c r="AO189" s="4" t="str">
        <f t="shared" si="164"/>
        <v>999:99.99</v>
      </c>
      <c r="AP189" s="4" t="str">
        <f t="shared" si="165"/>
        <v>999:99.99</v>
      </c>
      <c r="AQ189" s="4" t="str">
        <f t="shared" si="166"/>
        <v>999:99.99</v>
      </c>
      <c r="AR189" s="4">
        <f t="shared" si="167"/>
        <v>0</v>
      </c>
      <c r="AS189" s="4">
        <f t="shared" si="168"/>
        <v>0</v>
      </c>
      <c r="AT189" s="4">
        <f t="shared" si="169"/>
        <v>0</v>
      </c>
      <c r="AU189" s="4">
        <f t="shared" si="170"/>
        <v>0</v>
      </c>
    </row>
    <row r="190" spans="1:47" ht="16.5" customHeight="1" x14ac:dyDescent="0.15">
      <c r="A190" s="71" t="str">
        <f t="shared" si="145"/>
        <v/>
      </c>
      <c r="B190" s="33"/>
      <c r="C190" s="34"/>
      <c r="D190" s="34"/>
      <c r="E190" s="34"/>
      <c r="F190" s="34"/>
      <c r="G190" s="58"/>
      <c r="H190" s="45"/>
      <c r="I190" s="58"/>
      <c r="J190" s="45"/>
      <c r="K190" s="58"/>
      <c r="L190" s="45"/>
      <c r="M190" s="58"/>
      <c r="N190" s="45"/>
      <c r="O190" s="71" t="str">
        <f t="shared" si="135"/>
        <v/>
      </c>
      <c r="P190" s="75" t="str">
        <f t="shared" si="146"/>
        <v/>
      </c>
      <c r="Q190" s="75" t="str">
        <f t="shared" si="147"/>
        <v/>
      </c>
      <c r="R190" s="8"/>
      <c r="S190" s="70" t="str">
        <f t="shared" si="114"/>
        <v/>
      </c>
      <c r="T190" s="4" t="str">
        <f t="shared" si="115"/>
        <v/>
      </c>
      <c r="U190" s="4" t="str">
        <f t="shared" si="116"/>
        <v/>
      </c>
      <c r="V190" s="4" t="str">
        <f t="shared" si="117"/>
        <v/>
      </c>
      <c r="W190" s="4" t="str">
        <f t="shared" si="118"/>
        <v/>
      </c>
      <c r="X190" s="4">
        <f t="shared" si="149"/>
        <v>0</v>
      </c>
      <c r="Y190" s="4">
        <f t="shared" si="150"/>
        <v>0</v>
      </c>
      <c r="Z190" s="4" t="str">
        <f t="shared" si="151"/>
        <v/>
      </c>
      <c r="AA190" s="4" t="str">
        <f t="shared" si="152"/>
        <v/>
      </c>
      <c r="AB190" s="9">
        <f t="shared" si="153"/>
        <v>0</v>
      </c>
      <c r="AC190" s="70" t="str">
        <f t="shared" si="119"/>
        <v/>
      </c>
      <c r="AD190" s="4">
        <v>5</v>
      </c>
      <c r="AE190" s="4" t="str">
        <f t="shared" si="154"/>
        <v xml:space="preserve"> </v>
      </c>
      <c r="AF190" s="4" t="str">
        <f t="shared" si="155"/>
        <v/>
      </c>
      <c r="AG190" s="4" t="str">
        <f t="shared" si="156"/>
        <v/>
      </c>
      <c r="AH190" s="4" t="str">
        <f t="shared" si="157"/>
        <v/>
      </c>
      <c r="AI190" s="4" t="str">
        <f t="shared" si="158"/>
        <v/>
      </c>
      <c r="AJ190" s="4" t="str">
        <f t="shared" si="159"/>
        <v/>
      </c>
      <c r="AK190" s="4" t="str">
        <f t="shared" si="160"/>
        <v/>
      </c>
      <c r="AL190" s="4" t="str">
        <f t="shared" si="161"/>
        <v/>
      </c>
      <c r="AM190" s="4" t="str">
        <f t="shared" si="162"/>
        <v/>
      </c>
      <c r="AN190" s="4" t="str">
        <f t="shared" si="163"/>
        <v>999:99.99</v>
      </c>
      <c r="AO190" s="4" t="str">
        <f t="shared" si="164"/>
        <v>999:99.99</v>
      </c>
      <c r="AP190" s="4" t="str">
        <f t="shared" si="165"/>
        <v>999:99.99</v>
      </c>
      <c r="AQ190" s="4" t="str">
        <f t="shared" si="166"/>
        <v>999:99.99</v>
      </c>
      <c r="AR190" s="4">
        <f t="shared" si="167"/>
        <v>0</v>
      </c>
      <c r="AS190" s="4">
        <f t="shared" si="168"/>
        <v>0</v>
      </c>
      <c r="AT190" s="4">
        <f t="shared" si="169"/>
        <v>0</v>
      </c>
      <c r="AU190" s="4">
        <f t="shared" si="170"/>
        <v>0</v>
      </c>
    </row>
    <row r="191" spans="1:47" ht="16.5" customHeight="1" x14ac:dyDescent="0.15">
      <c r="A191" s="71" t="str">
        <f t="shared" si="145"/>
        <v/>
      </c>
      <c r="B191" s="33"/>
      <c r="C191" s="34"/>
      <c r="D191" s="34"/>
      <c r="E191" s="34"/>
      <c r="F191" s="34"/>
      <c r="G191" s="58"/>
      <c r="H191" s="45"/>
      <c r="I191" s="58"/>
      <c r="J191" s="45"/>
      <c r="K191" s="58"/>
      <c r="L191" s="45"/>
      <c r="M191" s="58"/>
      <c r="N191" s="45"/>
      <c r="O191" s="71" t="str">
        <f t="shared" si="135"/>
        <v/>
      </c>
      <c r="P191" s="75" t="str">
        <f t="shared" si="146"/>
        <v/>
      </c>
      <c r="Q191" s="75" t="str">
        <f t="shared" si="147"/>
        <v/>
      </c>
      <c r="R191" s="8"/>
      <c r="S191" s="70" t="str">
        <f t="shared" si="114"/>
        <v/>
      </c>
      <c r="T191" s="4" t="str">
        <f t="shared" si="115"/>
        <v/>
      </c>
      <c r="U191" s="4" t="str">
        <f t="shared" si="116"/>
        <v/>
      </c>
      <c r="V191" s="4" t="str">
        <f t="shared" si="117"/>
        <v/>
      </c>
      <c r="W191" s="4" t="str">
        <f t="shared" si="118"/>
        <v/>
      </c>
      <c r="X191" s="4">
        <f t="shared" si="149"/>
        <v>0</v>
      </c>
      <c r="Y191" s="4">
        <f t="shared" si="150"/>
        <v>0</v>
      </c>
      <c r="Z191" s="4" t="str">
        <f t="shared" si="151"/>
        <v/>
      </c>
      <c r="AA191" s="4" t="str">
        <f t="shared" si="152"/>
        <v/>
      </c>
      <c r="AB191" s="9">
        <f t="shared" si="153"/>
        <v>0</v>
      </c>
      <c r="AC191" s="70" t="str">
        <f t="shared" si="119"/>
        <v/>
      </c>
      <c r="AD191" s="4">
        <v>5</v>
      </c>
      <c r="AE191" s="4" t="str">
        <f t="shared" si="154"/>
        <v xml:space="preserve"> </v>
      </c>
      <c r="AF191" s="4" t="str">
        <f t="shared" si="155"/>
        <v/>
      </c>
      <c r="AG191" s="4" t="str">
        <f t="shared" si="156"/>
        <v/>
      </c>
      <c r="AH191" s="4" t="str">
        <f t="shared" si="157"/>
        <v/>
      </c>
      <c r="AI191" s="4" t="str">
        <f t="shared" si="158"/>
        <v/>
      </c>
      <c r="AJ191" s="4" t="str">
        <f t="shared" si="159"/>
        <v/>
      </c>
      <c r="AK191" s="4" t="str">
        <f t="shared" si="160"/>
        <v/>
      </c>
      <c r="AL191" s="4" t="str">
        <f t="shared" si="161"/>
        <v/>
      </c>
      <c r="AM191" s="4" t="str">
        <f t="shared" si="162"/>
        <v/>
      </c>
      <c r="AN191" s="4" t="str">
        <f t="shared" si="163"/>
        <v>999:99.99</v>
      </c>
      <c r="AO191" s="4" t="str">
        <f t="shared" si="164"/>
        <v>999:99.99</v>
      </c>
      <c r="AP191" s="4" t="str">
        <f t="shared" si="165"/>
        <v>999:99.99</v>
      </c>
      <c r="AQ191" s="4" t="str">
        <f t="shared" si="166"/>
        <v>999:99.99</v>
      </c>
      <c r="AR191" s="4">
        <f t="shared" si="167"/>
        <v>0</v>
      </c>
      <c r="AS191" s="4">
        <f t="shared" si="168"/>
        <v>0</v>
      </c>
      <c r="AT191" s="4">
        <f t="shared" si="169"/>
        <v>0</v>
      </c>
      <c r="AU191" s="4">
        <f t="shared" si="170"/>
        <v>0</v>
      </c>
    </row>
    <row r="192" spans="1:47" ht="16.5" customHeight="1" x14ac:dyDescent="0.15">
      <c r="A192" s="71" t="str">
        <f t="shared" si="145"/>
        <v/>
      </c>
      <c r="B192" s="33"/>
      <c r="C192" s="34"/>
      <c r="D192" s="34"/>
      <c r="E192" s="34"/>
      <c r="F192" s="34"/>
      <c r="G192" s="58"/>
      <c r="H192" s="45"/>
      <c r="I192" s="58"/>
      <c r="J192" s="45"/>
      <c r="K192" s="58"/>
      <c r="L192" s="45"/>
      <c r="M192" s="58"/>
      <c r="N192" s="45"/>
      <c r="O192" s="71" t="str">
        <f t="shared" si="135"/>
        <v/>
      </c>
      <c r="P192" s="75" t="str">
        <f t="shared" si="146"/>
        <v/>
      </c>
      <c r="Q192" s="75" t="str">
        <f t="shared" si="147"/>
        <v/>
      </c>
      <c r="R192" s="8"/>
      <c r="S192" s="70" t="str">
        <f t="shared" si="114"/>
        <v/>
      </c>
      <c r="T192" s="4" t="str">
        <f t="shared" si="115"/>
        <v/>
      </c>
      <c r="U192" s="4" t="str">
        <f t="shared" si="116"/>
        <v/>
      </c>
      <c r="V192" s="4" t="str">
        <f t="shared" si="117"/>
        <v/>
      </c>
      <c r="W192" s="4" t="str">
        <f t="shared" si="118"/>
        <v/>
      </c>
      <c r="X192" s="4">
        <f t="shared" si="149"/>
        <v>0</v>
      </c>
      <c r="Y192" s="4">
        <f t="shared" si="150"/>
        <v>0</v>
      </c>
      <c r="Z192" s="4" t="str">
        <f t="shared" si="151"/>
        <v/>
      </c>
      <c r="AA192" s="4" t="str">
        <f t="shared" si="152"/>
        <v/>
      </c>
      <c r="AB192" s="9">
        <f t="shared" si="153"/>
        <v>0</v>
      </c>
      <c r="AC192" s="70" t="str">
        <f t="shared" si="119"/>
        <v/>
      </c>
      <c r="AD192" s="4">
        <v>5</v>
      </c>
      <c r="AE192" s="4" t="str">
        <f t="shared" si="154"/>
        <v xml:space="preserve"> </v>
      </c>
      <c r="AF192" s="4" t="str">
        <f t="shared" si="155"/>
        <v/>
      </c>
      <c r="AG192" s="4" t="str">
        <f t="shared" si="156"/>
        <v/>
      </c>
      <c r="AH192" s="4" t="str">
        <f t="shared" si="157"/>
        <v/>
      </c>
      <c r="AI192" s="4" t="str">
        <f t="shared" si="158"/>
        <v/>
      </c>
      <c r="AJ192" s="4" t="str">
        <f t="shared" si="159"/>
        <v/>
      </c>
      <c r="AK192" s="4" t="str">
        <f t="shared" si="160"/>
        <v/>
      </c>
      <c r="AL192" s="4" t="str">
        <f t="shared" si="161"/>
        <v/>
      </c>
      <c r="AM192" s="4" t="str">
        <f t="shared" si="162"/>
        <v/>
      </c>
      <c r="AN192" s="4" t="str">
        <f t="shared" si="163"/>
        <v>999:99.99</v>
      </c>
      <c r="AO192" s="4" t="str">
        <f t="shared" si="164"/>
        <v>999:99.99</v>
      </c>
      <c r="AP192" s="4" t="str">
        <f t="shared" si="165"/>
        <v>999:99.99</v>
      </c>
      <c r="AQ192" s="4" t="str">
        <f t="shared" si="166"/>
        <v>999:99.99</v>
      </c>
      <c r="AR192" s="4">
        <f t="shared" si="167"/>
        <v>0</v>
      </c>
      <c r="AS192" s="4">
        <f t="shared" si="168"/>
        <v>0</v>
      </c>
      <c r="AT192" s="4">
        <f t="shared" si="169"/>
        <v>0</v>
      </c>
      <c r="AU192" s="4">
        <f t="shared" si="170"/>
        <v>0</v>
      </c>
    </row>
    <row r="193" spans="1:47" ht="16.5" customHeight="1" x14ac:dyDescent="0.15">
      <c r="A193" s="71" t="str">
        <f t="shared" si="145"/>
        <v/>
      </c>
      <c r="B193" s="33"/>
      <c r="C193" s="34"/>
      <c r="D193" s="34"/>
      <c r="E193" s="34"/>
      <c r="F193" s="34"/>
      <c r="G193" s="58"/>
      <c r="H193" s="45"/>
      <c r="I193" s="58"/>
      <c r="J193" s="45"/>
      <c r="K193" s="58"/>
      <c r="L193" s="45"/>
      <c r="M193" s="58"/>
      <c r="N193" s="45"/>
      <c r="O193" s="71" t="str">
        <f t="shared" si="135"/>
        <v/>
      </c>
      <c r="P193" s="75" t="str">
        <f t="shared" si="146"/>
        <v/>
      </c>
      <c r="Q193" s="75" t="str">
        <f t="shared" si="147"/>
        <v/>
      </c>
      <c r="R193" s="8"/>
      <c r="S193" s="70" t="str">
        <f t="shared" si="114"/>
        <v/>
      </c>
      <c r="T193" s="4" t="str">
        <f t="shared" si="115"/>
        <v/>
      </c>
      <c r="U193" s="4" t="str">
        <f t="shared" si="116"/>
        <v/>
      </c>
      <c r="V193" s="4" t="str">
        <f t="shared" si="117"/>
        <v/>
      </c>
      <c r="W193" s="4" t="str">
        <f t="shared" si="118"/>
        <v/>
      </c>
      <c r="X193" s="4">
        <f t="shared" si="149"/>
        <v>0</v>
      </c>
      <c r="Y193" s="4">
        <f t="shared" si="150"/>
        <v>0</v>
      </c>
      <c r="Z193" s="4" t="str">
        <f t="shared" si="151"/>
        <v/>
      </c>
      <c r="AA193" s="4" t="str">
        <f t="shared" si="152"/>
        <v/>
      </c>
      <c r="AB193" s="9">
        <f t="shared" si="153"/>
        <v>0</v>
      </c>
      <c r="AC193" s="70" t="str">
        <f t="shared" si="119"/>
        <v/>
      </c>
      <c r="AD193" s="4">
        <v>5</v>
      </c>
      <c r="AE193" s="4" t="str">
        <f t="shared" si="154"/>
        <v xml:space="preserve"> </v>
      </c>
      <c r="AF193" s="4" t="str">
        <f t="shared" si="155"/>
        <v/>
      </c>
      <c r="AG193" s="4" t="str">
        <f t="shared" si="156"/>
        <v/>
      </c>
      <c r="AH193" s="4" t="str">
        <f t="shared" si="157"/>
        <v/>
      </c>
      <c r="AI193" s="4" t="str">
        <f t="shared" si="158"/>
        <v/>
      </c>
      <c r="AJ193" s="4" t="str">
        <f t="shared" si="159"/>
        <v/>
      </c>
      <c r="AK193" s="4" t="str">
        <f t="shared" si="160"/>
        <v/>
      </c>
      <c r="AL193" s="4" t="str">
        <f t="shared" si="161"/>
        <v/>
      </c>
      <c r="AM193" s="4" t="str">
        <f t="shared" si="162"/>
        <v/>
      </c>
      <c r="AN193" s="4" t="str">
        <f t="shared" si="163"/>
        <v>999:99.99</v>
      </c>
      <c r="AO193" s="4" t="str">
        <f t="shared" si="164"/>
        <v>999:99.99</v>
      </c>
      <c r="AP193" s="4" t="str">
        <f t="shared" si="165"/>
        <v>999:99.99</v>
      </c>
      <c r="AQ193" s="4" t="str">
        <f t="shared" si="166"/>
        <v>999:99.99</v>
      </c>
      <c r="AR193" s="4">
        <f t="shared" si="167"/>
        <v>0</v>
      </c>
      <c r="AS193" s="4">
        <f t="shared" si="168"/>
        <v>0</v>
      </c>
      <c r="AT193" s="4">
        <f t="shared" si="169"/>
        <v>0</v>
      </c>
      <c r="AU193" s="4">
        <f t="shared" si="170"/>
        <v>0</v>
      </c>
    </row>
    <row r="194" spans="1:47" ht="16.5" customHeight="1" x14ac:dyDescent="0.15">
      <c r="A194" s="71" t="str">
        <f t="shared" si="145"/>
        <v/>
      </c>
      <c r="B194" s="33"/>
      <c r="C194" s="34"/>
      <c r="D194" s="34"/>
      <c r="E194" s="34"/>
      <c r="F194" s="34"/>
      <c r="G194" s="58"/>
      <c r="H194" s="45"/>
      <c r="I194" s="58"/>
      <c r="J194" s="45"/>
      <c r="K194" s="58"/>
      <c r="L194" s="45"/>
      <c r="M194" s="58"/>
      <c r="N194" s="45"/>
      <c r="O194" s="71" t="str">
        <f t="shared" si="135"/>
        <v/>
      </c>
      <c r="P194" s="75" t="str">
        <f t="shared" si="146"/>
        <v/>
      </c>
      <c r="Q194" s="75" t="str">
        <f t="shared" si="147"/>
        <v/>
      </c>
      <c r="R194" s="8"/>
      <c r="S194" s="70" t="str">
        <f t="shared" si="114"/>
        <v/>
      </c>
      <c r="T194" s="4" t="str">
        <f t="shared" si="115"/>
        <v/>
      </c>
      <c r="U194" s="4" t="str">
        <f t="shared" si="116"/>
        <v/>
      </c>
      <c r="V194" s="4" t="str">
        <f t="shared" si="117"/>
        <v/>
      </c>
      <c r="W194" s="4" t="str">
        <f t="shared" si="118"/>
        <v/>
      </c>
      <c r="X194" s="4">
        <f t="shared" si="149"/>
        <v>0</v>
      </c>
      <c r="Y194" s="4">
        <f t="shared" si="150"/>
        <v>0</v>
      </c>
      <c r="Z194" s="4" t="str">
        <f t="shared" si="151"/>
        <v/>
      </c>
      <c r="AA194" s="4" t="str">
        <f t="shared" si="152"/>
        <v/>
      </c>
      <c r="AB194" s="9">
        <f t="shared" si="153"/>
        <v>0</v>
      </c>
      <c r="AC194" s="70" t="str">
        <f t="shared" si="119"/>
        <v/>
      </c>
      <c r="AD194" s="4">
        <v>5</v>
      </c>
      <c r="AE194" s="4" t="str">
        <f t="shared" si="154"/>
        <v xml:space="preserve"> </v>
      </c>
      <c r="AF194" s="4" t="str">
        <f t="shared" si="155"/>
        <v/>
      </c>
      <c r="AG194" s="4" t="str">
        <f t="shared" si="156"/>
        <v/>
      </c>
      <c r="AH194" s="4" t="str">
        <f t="shared" si="157"/>
        <v/>
      </c>
      <c r="AI194" s="4" t="str">
        <f t="shared" si="158"/>
        <v/>
      </c>
      <c r="AJ194" s="4" t="str">
        <f t="shared" si="159"/>
        <v/>
      </c>
      <c r="AK194" s="4" t="str">
        <f t="shared" si="160"/>
        <v/>
      </c>
      <c r="AL194" s="4" t="str">
        <f t="shared" si="161"/>
        <v/>
      </c>
      <c r="AM194" s="4" t="str">
        <f t="shared" si="162"/>
        <v/>
      </c>
      <c r="AN194" s="4" t="str">
        <f t="shared" si="163"/>
        <v>999:99.99</v>
      </c>
      <c r="AO194" s="4" t="str">
        <f t="shared" si="164"/>
        <v>999:99.99</v>
      </c>
      <c r="AP194" s="4" t="str">
        <f t="shared" si="165"/>
        <v>999:99.99</v>
      </c>
      <c r="AQ194" s="4" t="str">
        <f t="shared" si="166"/>
        <v>999:99.99</v>
      </c>
      <c r="AR194" s="4">
        <f t="shared" si="167"/>
        <v>0</v>
      </c>
      <c r="AS194" s="4">
        <f t="shared" si="168"/>
        <v>0</v>
      </c>
      <c r="AT194" s="4">
        <f t="shared" si="169"/>
        <v>0</v>
      </c>
      <c r="AU194" s="4">
        <f t="shared" si="170"/>
        <v>0</v>
      </c>
    </row>
    <row r="195" spans="1:47" ht="16.5" customHeight="1" x14ac:dyDescent="0.15">
      <c r="A195" s="71" t="str">
        <f t="shared" si="145"/>
        <v/>
      </c>
      <c r="B195" s="33"/>
      <c r="C195" s="34"/>
      <c r="D195" s="34"/>
      <c r="E195" s="34"/>
      <c r="F195" s="34"/>
      <c r="G195" s="58"/>
      <c r="H195" s="45"/>
      <c r="I195" s="58"/>
      <c r="J195" s="45"/>
      <c r="K195" s="58"/>
      <c r="L195" s="45"/>
      <c r="M195" s="58"/>
      <c r="N195" s="45"/>
      <c r="O195" s="71" t="str">
        <f t="shared" si="135"/>
        <v/>
      </c>
      <c r="P195" s="75" t="str">
        <f t="shared" si="146"/>
        <v/>
      </c>
      <c r="Q195" s="75" t="str">
        <f t="shared" si="147"/>
        <v/>
      </c>
      <c r="R195" s="8"/>
      <c r="S195" s="70" t="str">
        <f t="shared" si="114"/>
        <v/>
      </c>
      <c r="T195" s="4" t="str">
        <f t="shared" si="115"/>
        <v/>
      </c>
      <c r="U195" s="4" t="str">
        <f t="shared" si="116"/>
        <v/>
      </c>
      <c r="V195" s="4" t="str">
        <f t="shared" si="117"/>
        <v/>
      </c>
      <c r="W195" s="4" t="str">
        <f t="shared" si="118"/>
        <v/>
      </c>
      <c r="X195" s="4">
        <f t="shared" si="149"/>
        <v>0</v>
      </c>
      <c r="Y195" s="4">
        <f t="shared" si="150"/>
        <v>0</v>
      </c>
      <c r="Z195" s="4" t="str">
        <f t="shared" si="151"/>
        <v/>
      </c>
      <c r="AA195" s="4" t="str">
        <f t="shared" si="152"/>
        <v/>
      </c>
      <c r="AB195" s="9">
        <f t="shared" si="153"/>
        <v>0</v>
      </c>
      <c r="AC195" s="70" t="str">
        <f t="shared" si="119"/>
        <v/>
      </c>
      <c r="AD195" s="4">
        <v>5</v>
      </c>
      <c r="AE195" s="4" t="str">
        <f t="shared" si="154"/>
        <v xml:space="preserve"> </v>
      </c>
      <c r="AF195" s="4" t="str">
        <f t="shared" si="155"/>
        <v/>
      </c>
      <c r="AG195" s="4" t="str">
        <f t="shared" si="156"/>
        <v/>
      </c>
      <c r="AH195" s="4" t="str">
        <f t="shared" si="157"/>
        <v/>
      </c>
      <c r="AI195" s="4" t="str">
        <f t="shared" si="158"/>
        <v/>
      </c>
      <c r="AJ195" s="4" t="str">
        <f t="shared" si="159"/>
        <v/>
      </c>
      <c r="AK195" s="4" t="str">
        <f t="shared" si="160"/>
        <v/>
      </c>
      <c r="AL195" s="4" t="str">
        <f t="shared" si="161"/>
        <v/>
      </c>
      <c r="AM195" s="4" t="str">
        <f t="shared" si="162"/>
        <v/>
      </c>
      <c r="AN195" s="4" t="str">
        <f t="shared" si="163"/>
        <v>999:99.99</v>
      </c>
      <c r="AO195" s="4" t="str">
        <f t="shared" si="164"/>
        <v>999:99.99</v>
      </c>
      <c r="AP195" s="4" t="str">
        <f t="shared" si="165"/>
        <v>999:99.99</v>
      </c>
      <c r="AQ195" s="4" t="str">
        <f t="shared" si="166"/>
        <v>999:99.99</v>
      </c>
      <c r="AR195" s="4">
        <f t="shared" si="167"/>
        <v>0</v>
      </c>
      <c r="AS195" s="4">
        <f t="shared" si="168"/>
        <v>0</v>
      </c>
      <c r="AT195" s="4">
        <f t="shared" si="169"/>
        <v>0</v>
      </c>
      <c r="AU195" s="4">
        <f t="shared" si="170"/>
        <v>0</v>
      </c>
    </row>
    <row r="196" spans="1:47" ht="16.5" customHeight="1" x14ac:dyDescent="0.15">
      <c r="A196" s="71" t="str">
        <f t="shared" si="145"/>
        <v/>
      </c>
      <c r="B196" s="33"/>
      <c r="C196" s="34"/>
      <c r="D196" s="34"/>
      <c r="E196" s="34"/>
      <c r="F196" s="34"/>
      <c r="G196" s="58"/>
      <c r="H196" s="45"/>
      <c r="I196" s="58"/>
      <c r="J196" s="45"/>
      <c r="K196" s="58"/>
      <c r="L196" s="45"/>
      <c r="M196" s="58"/>
      <c r="N196" s="45"/>
      <c r="O196" s="71" t="str">
        <f t="shared" si="135"/>
        <v/>
      </c>
      <c r="P196" s="75" t="str">
        <f t="shared" si="146"/>
        <v/>
      </c>
      <c r="Q196" s="75" t="str">
        <f t="shared" si="147"/>
        <v/>
      </c>
      <c r="R196" s="8"/>
      <c r="S196" s="70" t="str">
        <f t="shared" si="114"/>
        <v/>
      </c>
      <c r="T196" s="4" t="str">
        <f t="shared" si="115"/>
        <v/>
      </c>
      <c r="U196" s="4" t="str">
        <f t="shared" si="116"/>
        <v/>
      </c>
      <c r="V196" s="4" t="str">
        <f t="shared" si="117"/>
        <v/>
      </c>
      <c r="W196" s="4" t="str">
        <f t="shared" si="118"/>
        <v/>
      </c>
      <c r="X196" s="4">
        <f t="shared" si="149"/>
        <v>0</v>
      </c>
      <c r="Y196" s="4">
        <f t="shared" si="150"/>
        <v>0</v>
      </c>
      <c r="Z196" s="4" t="str">
        <f t="shared" si="151"/>
        <v/>
      </c>
      <c r="AA196" s="4" t="str">
        <f t="shared" si="152"/>
        <v/>
      </c>
      <c r="AB196" s="9">
        <f t="shared" si="153"/>
        <v>0</v>
      </c>
      <c r="AC196" s="70" t="str">
        <f t="shared" si="119"/>
        <v/>
      </c>
      <c r="AD196" s="4">
        <v>5</v>
      </c>
      <c r="AE196" s="4" t="str">
        <f t="shared" si="154"/>
        <v xml:space="preserve"> </v>
      </c>
      <c r="AF196" s="4" t="str">
        <f t="shared" si="155"/>
        <v/>
      </c>
      <c r="AG196" s="4" t="str">
        <f t="shared" si="156"/>
        <v/>
      </c>
      <c r="AH196" s="4" t="str">
        <f t="shared" si="157"/>
        <v/>
      </c>
      <c r="AI196" s="4" t="str">
        <f t="shared" si="158"/>
        <v/>
      </c>
      <c r="AJ196" s="4" t="str">
        <f t="shared" si="159"/>
        <v/>
      </c>
      <c r="AK196" s="4" t="str">
        <f t="shared" si="160"/>
        <v/>
      </c>
      <c r="AL196" s="4" t="str">
        <f t="shared" si="161"/>
        <v/>
      </c>
      <c r="AM196" s="4" t="str">
        <f t="shared" si="162"/>
        <v/>
      </c>
      <c r="AN196" s="4" t="str">
        <f t="shared" si="163"/>
        <v>999:99.99</v>
      </c>
      <c r="AO196" s="4" t="str">
        <f t="shared" si="164"/>
        <v>999:99.99</v>
      </c>
      <c r="AP196" s="4" t="str">
        <f t="shared" si="165"/>
        <v>999:99.99</v>
      </c>
      <c r="AQ196" s="4" t="str">
        <f t="shared" si="166"/>
        <v>999:99.99</v>
      </c>
      <c r="AR196" s="4">
        <f t="shared" si="167"/>
        <v>0</v>
      </c>
      <c r="AS196" s="4">
        <f t="shared" si="168"/>
        <v>0</v>
      </c>
      <c r="AT196" s="4">
        <f t="shared" si="169"/>
        <v>0</v>
      </c>
      <c r="AU196" s="4">
        <f t="shared" si="170"/>
        <v>0</v>
      </c>
    </row>
    <row r="197" spans="1:47" ht="16.5" customHeight="1" x14ac:dyDescent="0.15">
      <c r="A197" s="71" t="str">
        <f t="shared" si="145"/>
        <v/>
      </c>
      <c r="B197" s="33"/>
      <c r="C197" s="34"/>
      <c r="D197" s="34"/>
      <c r="E197" s="34"/>
      <c r="F197" s="34"/>
      <c r="G197" s="58"/>
      <c r="H197" s="45"/>
      <c r="I197" s="58"/>
      <c r="J197" s="45"/>
      <c r="K197" s="58"/>
      <c r="L197" s="45"/>
      <c r="M197" s="58"/>
      <c r="N197" s="45"/>
      <c r="O197" s="71" t="str">
        <f t="shared" si="135"/>
        <v/>
      </c>
      <c r="P197" s="75" t="str">
        <f t="shared" si="146"/>
        <v/>
      </c>
      <c r="Q197" s="75" t="str">
        <f t="shared" si="147"/>
        <v/>
      </c>
      <c r="R197" s="8"/>
      <c r="S197" s="70" t="str">
        <f t="shared" si="114"/>
        <v/>
      </c>
      <c r="T197" s="4" t="str">
        <f t="shared" si="115"/>
        <v/>
      </c>
      <c r="U197" s="4" t="str">
        <f t="shared" si="116"/>
        <v/>
      </c>
      <c r="V197" s="4" t="str">
        <f t="shared" si="117"/>
        <v/>
      </c>
      <c r="W197" s="4" t="str">
        <f t="shared" si="118"/>
        <v/>
      </c>
      <c r="X197" s="4">
        <f t="shared" si="149"/>
        <v>0</v>
      </c>
      <c r="Y197" s="4">
        <f t="shared" si="150"/>
        <v>0</v>
      </c>
      <c r="Z197" s="4" t="str">
        <f t="shared" si="151"/>
        <v/>
      </c>
      <c r="AA197" s="4" t="str">
        <f t="shared" si="152"/>
        <v/>
      </c>
      <c r="AB197" s="9">
        <f t="shared" si="153"/>
        <v>0</v>
      </c>
      <c r="AC197" s="70" t="str">
        <f t="shared" si="119"/>
        <v/>
      </c>
      <c r="AD197" s="4">
        <v>5</v>
      </c>
      <c r="AE197" s="4" t="str">
        <f t="shared" si="154"/>
        <v xml:space="preserve"> </v>
      </c>
      <c r="AF197" s="4" t="str">
        <f t="shared" si="155"/>
        <v/>
      </c>
      <c r="AG197" s="4" t="str">
        <f t="shared" si="156"/>
        <v/>
      </c>
      <c r="AH197" s="4" t="str">
        <f t="shared" si="157"/>
        <v/>
      </c>
      <c r="AI197" s="4" t="str">
        <f t="shared" si="158"/>
        <v/>
      </c>
      <c r="AJ197" s="4" t="str">
        <f t="shared" si="159"/>
        <v/>
      </c>
      <c r="AK197" s="4" t="str">
        <f t="shared" si="160"/>
        <v/>
      </c>
      <c r="AL197" s="4" t="str">
        <f t="shared" si="161"/>
        <v/>
      </c>
      <c r="AM197" s="4" t="str">
        <f t="shared" si="162"/>
        <v/>
      </c>
      <c r="AN197" s="4" t="str">
        <f t="shared" si="163"/>
        <v>999:99.99</v>
      </c>
      <c r="AO197" s="4" t="str">
        <f t="shared" si="164"/>
        <v>999:99.99</v>
      </c>
      <c r="AP197" s="4" t="str">
        <f t="shared" si="165"/>
        <v>999:99.99</v>
      </c>
      <c r="AQ197" s="4" t="str">
        <f t="shared" si="166"/>
        <v>999:99.99</v>
      </c>
      <c r="AR197" s="4">
        <f t="shared" si="167"/>
        <v>0</v>
      </c>
      <c r="AS197" s="4">
        <f t="shared" si="168"/>
        <v>0</v>
      </c>
      <c r="AT197" s="4">
        <f t="shared" si="169"/>
        <v>0</v>
      </c>
      <c r="AU197" s="4">
        <f t="shared" si="170"/>
        <v>0</v>
      </c>
    </row>
    <row r="198" spans="1:47" ht="16.5" customHeight="1" x14ac:dyDescent="0.15">
      <c r="A198" s="71" t="str">
        <f t="shared" si="145"/>
        <v/>
      </c>
      <c r="B198" s="33"/>
      <c r="C198" s="34"/>
      <c r="D198" s="34"/>
      <c r="E198" s="34"/>
      <c r="F198" s="34"/>
      <c r="G198" s="58"/>
      <c r="H198" s="45"/>
      <c r="I198" s="58"/>
      <c r="J198" s="45"/>
      <c r="K198" s="58"/>
      <c r="L198" s="45"/>
      <c r="M198" s="58"/>
      <c r="N198" s="45"/>
      <c r="O198" s="71" t="str">
        <f t="shared" si="135"/>
        <v/>
      </c>
      <c r="P198" s="75" t="str">
        <f t="shared" si="146"/>
        <v/>
      </c>
      <c r="Q198" s="75" t="str">
        <f t="shared" si="147"/>
        <v/>
      </c>
      <c r="R198" s="8"/>
      <c r="S198" s="70" t="str">
        <f t="shared" si="114"/>
        <v/>
      </c>
      <c r="T198" s="4" t="str">
        <f t="shared" si="115"/>
        <v/>
      </c>
      <c r="U198" s="4" t="str">
        <f t="shared" si="116"/>
        <v/>
      </c>
      <c r="V198" s="4" t="str">
        <f t="shared" si="117"/>
        <v/>
      </c>
      <c r="W198" s="4" t="str">
        <f t="shared" si="118"/>
        <v/>
      </c>
      <c r="X198" s="4">
        <f t="shared" si="149"/>
        <v>0</v>
      </c>
      <c r="Y198" s="4">
        <f t="shared" si="150"/>
        <v>0</v>
      </c>
      <c r="Z198" s="4" t="str">
        <f t="shared" si="151"/>
        <v/>
      </c>
      <c r="AA198" s="4" t="str">
        <f t="shared" si="152"/>
        <v/>
      </c>
      <c r="AB198" s="9">
        <f t="shared" si="153"/>
        <v>0</v>
      </c>
      <c r="AC198" s="70" t="str">
        <f t="shared" si="119"/>
        <v/>
      </c>
      <c r="AD198" s="4">
        <v>5</v>
      </c>
      <c r="AE198" s="4" t="str">
        <f t="shared" si="154"/>
        <v xml:space="preserve"> </v>
      </c>
      <c r="AF198" s="4" t="str">
        <f t="shared" si="155"/>
        <v/>
      </c>
      <c r="AG198" s="4" t="str">
        <f t="shared" si="156"/>
        <v/>
      </c>
      <c r="AH198" s="4" t="str">
        <f t="shared" si="157"/>
        <v/>
      </c>
      <c r="AI198" s="4" t="str">
        <f t="shared" si="158"/>
        <v/>
      </c>
      <c r="AJ198" s="4" t="str">
        <f t="shared" si="159"/>
        <v/>
      </c>
      <c r="AK198" s="4" t="str">
        <f t="shared" si="160"/>
        <v/>
      </c>
      <c r="AL198" s="4" t="str">
        <f t="shared" si="161"/>
        <v/>
      </c>
      <c r="AM198" s="4" t="str">
        <f t="shared" si="162"/>
        <v/>
      </c>
      <c r="AN198" s="4" t="str">
        <f t="shared" si="163"/>
        <v>999:99.99</v>
      </c>
      <c r="AO198" s="4" t="str">
        <f t="shared" si="164"/>
        <v>999:99.99</v>
      </c>
      <c r="AP198" s="4" t="str">
        <f t="shared" si="165"/>
        <v>999:99.99</v>
      </c>
      <c r="AQ198" s="4" t="str">
        <f t="shared" si="166"/>
        <v>999:99.99</v>
      </c>
      <c r="AR198" s="4">
        <f t="shared" si="167"/>
        <v>0</v>
      </c>
      <c r="AS198" s="4">
        <f t="shared" si="168"/>
        <v>0</v>
      </c>
      <c r="AT198" s="4">
        <f t="shared" si="169"/>
        <v>0</v>
      </c>
      <c r="AU198" s="4">
        <f t="shared" si="170"/>
        <v>0</v>
      </c>
    </row>
    <row r="199" spans="1:47" ht="16.5" customHeight="1" x14ac:dyDescent="0.15">
      <c r="A199" s="71" t="str">
        <f t="shared" si="145"/>
        <v/>
      </c>
      <c r="B199" s="33"/>
      <c r="C199" s="34"/>
      <c r="D199" s="34"/>
      <c r="E199" s="34"/>
      <c r="F199" s="34"/>
      <c r="G199" s="58"/>
      <c r="H199" s="45"/>
      <c r="I199" s="58"/>
      <c r="J199" s="45"/>
      <c r="K199" s="58"/>
      <c r="L199" s="45"/>
      <c r="M199" s="58"/>
      <c r="N199" s="45"/>
      <c r="O199" s="71" t="str">
        <f t="shared" si="135"/>
        <v/>
      </c>
      <c r="P199" s="75" t="str">
        <f t="shared" si="146"/>
        <v/>
      </c>
      <c r="Q199" s="75" t="str">
        <f t="shared" si="147"/>
        <v/>
      </c>
      <c r="R199" s="8"/>
      <c r="S199" s="70" t="str">
        <f t="shared" ref="S199:S207" si="171">IF(B199="","",DATEDIF(B199,$V$2,"Y") )</f>
        <v/>
      </c>
      <c r="T199" s="4" t="str">
        <f t="shared" ref="T199:T207" si="172">IF(B199="","",VLOOKUP(S199,$AV$6:$AX$105,2,0))</f>
        <v/>
      </c>
      <c r="U199" s="4" t="str">
        <f t="shared" ref="U199:U207" si="173">IF(B199="","",VLOOKUP(S199,$AV$6:$AX$105,3,0))</f>
        <v/>
      </c>
      <c r="V199" s="4" t="str">
        <f t="shared" ref="V199:V207" si="174">TRIM(C199)</f>
        <v/>
      </c>
      <c r="W199" s="4" t="str">
        <f t="shared" ref="W199:W207" si="175">TRIM(D199)</f>
        <v/>
      </c>
      <c r="X199" s="4">
        <f t="shared" si="149"/>
        <v>0</v>
      </c>
      <c r="Y199" s="4">
        <f t="shared" si="150"/>
        <v>0</v>
      </c>
      <c r="Z199" s="4" t="str">
        <f t="shared" si="151"/>
        <v/>
      </c>
      <c r="AA199" s="4" t="str">
        <f t="shared" si="152"/>
        <v/>
      </c>
      <c r="AB199" s="9">
        <f t="shared" si="153"/>
        <v>0</v>
      </c>
      <c r="AC199" s="70" t="str">
        <f t="shared" ref="AC199:AC207" si="176">IF(P199="","",VLOOKUP(O199,$AV$6:$BA$105,6,0))</f>
        <v/>
      </c>
      <c r="AD199" s="4">
        <v>5</v>
      </c>
      <c r="AE199" s="4" t="str">
        <f t="shared" si="154"/>
        <v xml:space="preserve"> </v>
      </c>
      <c r="AF199" s="4" t="str">
        <f t="shared" si="155"/>
        <v/>
      </c>
      <c r="AG199" s="4" t="str">
        <f t="shared" si="156"/>
        <v/>
      </c>
      <c r="AH199" s="4" t="str">
        <f t="shared" si="157"/>
        <v/>
      </c>
      <c r="AI199" s="4" t="str">
        <f t="shared" si="158"/>
        <v/>
      </c>
      <c r="AJ199" s="4" t="str">
        <f t="shared" si="159"/>
        <v/>
      </c>
      <c r="AK199" s="4" t="str">
        <f t="shared" si="160"/>
        <v/>
      </c>
      <c r="AL199" s="4" t="str">
        <f t="shared" si="161"/>
        <v/>
      </c>
      <c r="AM199" s="4" t="str">
        <f t="shared" si="162"/>
        <v/>
      </c>
      <c r="AN199" s="4" t="str">
        <f t="shared" si="163"/>
        <v>999:99.99</v>
      </c>
      <c r="AO199" s="4" t="str">
        <f t="shared" si="164"/>
        <v>999:99.99</v>
      </c>
      <c r="AP199" s="4" t="str">
        <f t="shared" si="165"/>
        <v>999:99.99</v>
      </c>
      <c r="AQ199" s="4" t="str">
        <f t="shared" si="166"/>
        <v>999:99.99</v>
      </c>
      <c r="AR199" s="4">
        <f t="shared" si="167"/>
        <v>0</v>
      </c>
      <c r="AS199" s="4">
        <f t="shared" si="168"/>
        <v>0</v>
      </c>
      <c r="AT199" s="4">
        <f t="shared" si="169"/>
        <v>0</v>
      </c>
      <c r="AU199" s="4">
        <f t="shared" si="170"/>
        <v>0</v>
      </c>
    </row>
    <row r="200" spans="1:47" ht="16.5" customHeight="1" x14ac:dyDescent="0.15">
      <c r="A200" s="71" t="str">
        <f t="shared" si="145"/>
        <v/>
      </c>
      <c r="B200" s="33"/>
      <c r="C200" s="34"/>
      <c r="D200" s="34"/>
      <c r="E200" s="34"/>
      <c r="F200" s="34"/>
      <c r="G200" s="58"/>
      <c r="H200" s="45"/>
      <c r="I200" s="58"/>
      <c r="J200" s="45"/>
      <c r="K200" s="58"/>
      <c r="L200" s="45"/>
      <c r="M200" s="58"/>
      <c r="N200" s="45"/>
      <c r="O200" s="71" t="str">
        <f t="shared" si="135"/>
        <v/>
      </c>
      <c r="P200" s="75" t="str">
        <f t="shared" si="146"/>
        <v/>
      </c>
      <c r="Q200" s="75" t="str">
        <f t="shared" si="147"/>
        <v/>
      </c>
      <c r="R200" s="8"/>
      <c r="S200" s="70" t="str">
        <f t="shared" si="171"/>
        <v/>
      </c>
      <c r="T200" s="4" t="str">
        <f t="shared" si="172"/>
        <v/>
      </c>
      <c r="U200" s="4" t="str">
        <f t="shared" si="173"/>
        <v/>
      </c>
      <c r="V200" s="4" t="str">
        <f t="shared" si="174"/>
        <v/>
      </c>
      <c r="W200" s="4" t="str">
        <f t="shared" si="175"/>
        <v/>
      </c>
      <c r="X200" s="4">
        <f t="shared" si="149"/>
        <v>0</v>
      </c>
      <c r="Y200" s="4">
        <f t="shared" si="150"/>
        <v>0</v>
      </c>
      <c r="Z200" s="4" t="str">
        <f t="shared" si="151"/>
        <v/>
      </c>
      <c r="AA200" s="4" t="str">
        <f t="shared" si="152"/>
        <v/>
      </c>
      <c r="AB200" s="9">
        <f t="shared" si="153"/>
        <v>0</v>
      </c>
      <c r="AC200" s="70" t="str">
        <f t="shared" si="176"/>
        <v/>
      </c>
      <c r="AD200" s="4">
        <v>5</v>
      </c>
      <c r="AE200" s="4" t="str">
        <f t="shared" si="154"/>
        <v xml:space="preserve"> </v>
      </c>
      <c r="AF200" s="4" t="str">
        <f t="shared" si="155"/>
        <v/>
      </c>
      <c r="AG200" s="4" t="str">
        <f t="shared" si="156"/>
        <v/>
      </c>
      <c r="AH200" s="4" t="str">
        <f t="shared" si="157"/>
        <v/>
      </c>
      <c r="AI200" s="4" t="str">
        <f t="shared" si="158"/>
        <v/>
      </c>
      <c r="AJ200" s="4" t="str">
        <f t="shared" si="159"/>
        <v/>
      </c>
      <c r="AK200" s="4" t="str">
        <f t="shared" si="160"/>
        <v/>
      </c>
      <c r="AL200" s="4" t="str">
        <f t="shared" si="161"/>
        <v/>
      </c>
      <c r="AM200" s="4" t="str">
        <f t="shared" si="162"/>
        <v/>
      </c>
      <c r="AN200" s="4" t="str">
        <f t="shared" si="163"/>
        <v>999:99.99</v>
      </c>
      <c r="AO200" s="4" t="str">
        <f t="shared" si="164"/>
        <v>999:99.99</v>
      </c>
      <c r="AP200" s="4" t="str">
        <f t="shared" si="165"/>
        <v>999:99.99</v>
      </c>
      <c r="AQ200" s="4" t="str">
        <f t="shared" si="166"/>
        <v>999:99.99</v>
      </c>
      <c r="AR200" s="4">
        <f t="shared" si="167"/>
        <v>0</v>
      </c>
      <c r="AS200" s="4">
        <f t="shared" si="168"/>
        <v>0</v>
      </c>
      <c r="AT200" s="4">
        <f t="shared" si="169"/>
        <v>0</v>
      </c>
      <c r="AU200" s="4">
        <f t="shared" si="170"/>
        <v>0</v>
      </c>
    </row>
    <row r="201" spans="1:47" ht="16.5" customHeight="1" x14ac:dyDescent="0.15">
      <c r="A201" s="71" t="str">
        <f t="shared" si="145"/>
        <v/>
      </c>
      <c r="B201" s="33"/>
      <c r="C201" s="34"/>
      <c r="D201" s="34"/>
      <c r="E201" s="34"/>
      <c r="F201" s="34"/>
      <c r="G201" s="58"/>
      <c r="H201" s="45"/>
      <c r="I201" s="58"/>
      <c r="J201" s="45"/>
      <c r="K201" s="58"/>
      <c r="L201" s="45"/>
      <c r="M201" s="58"/>
      <c r="N201" s="45"/>
      <c r="O201" s="71" t="str">
        <f t="shared" si="135"/>
        <v/>
      </c>
      <c r="P201" s="75" t="str">
        <f t="shared" si="146"/>
        <v/>
      </c>
      <c r="Q201" s="75" t="str">
        <f t="shared" si="147"/>
        <v/>
      </c>
      <c r="R201" s="8"/>
      <c r="S201" s="70" t="str">
        <f t="shared" si="171"/>
        <v/>
      </c>
      <c r="T201" s="4" t="str">
        <f t="shared" si="172"/>
        <v/>
      </c>
      <c r="U201" s="4" t="str">
        <f t="shared" si="173"/>
        <v/>
      </c>
      <c r="V201" s="4" t="str">
        <f t="shared" si="174"/>
        <v/>
      </c>
      <c r="W201" s="4" t="str">
        <f t="shared" si="175"/>
        <v/>
      </c>
      <c r="X201" s="4">
        <f t="shared" si="149"/>
        <v>0</v>
      </c>
      <c r="Y201" s="4">
        <f t="shared" si="150"/>
        <v>0</v>
      </c>
      <c r="Z201" s="4" t="str">
        <f t="shared" si="151"/>
        <v/>
      </c>
      <c r="AA201" s="4" t="str">
        <f t="shared" si="152"/>
        <v/>
      </c>
      <c r="AB201" s="9">
        <f t="shared" si="153"/>
        <v>0</v>
      </c>
      <c r="AC201" s="70" t="str">
        <f t="shared" si="176"/>
        <v/>
      </c>
      <c r="AD201" s="4">
        <v>5</v>
      </c>
      <c r="AE201" s="4" t="str">
        <f t="shared" si="154"/>
        <v xml:space="preserve"> </v>
      </c>
      <c r="AF201" s="4" t="str">
        <f t="shared" si="155"/>
        <v/>
      </c>
      <c r="AG201" s="4" t="str">
        <f t="shared" si="156"/>
        <v/>
      </c>
      <c r="AH201" s="4" t="str">
        <f t="shared" si="157"/>
        <v/>
      </c>
      <c r="AI201" s="4" t="str">
        <f t="shared" si="158"/>
        <v/>
      </c>
      <c r="AJ201" s="4" t="str">
        <f t="shared" si="159"/>
        <v/>
      </c>
      <c r="AK201" s="4" t="str">
        <f t="shared" si="160"/>
        <v/>
      </c>
      <c r="AL201" s="4" t="str">
        <f t="shared" si="161"/>
        <v/>
      </c>
      <c r="AM201" s="4" t="str">
        <f t="shared" si="162"/>
        <v/>
      </c>
      <c r="AN201" s="4" t="str">
        <f t="shared" si="163"/>
        <v>999:99.99</v>
      </c>
      <c r="AO201" s="4" t="str">
        <f t="shared" si="164"/>
        <v>999:99.99</v>
      </c>
      <c r="AP201" s="4" t="str">
        <f t="shared" si="165"/>
        <v>999:99.99</v>
      </c>
      <c r="AQ201" s="4" t="str">
        <f t="shared" si="166"/>
        <v>999:99.99</v>
      </c>
      <c r="AR201" s="4">
        <f t="shared" si="167"/>
        <v>0</v>
      </c>
      <c r="AS201" s="4">
        <f t="shared" si="168"/>
        <v>0</v>
      </c>
      <c r="AT201" s="4">
        <f t="shared" si="169"/>
        <v>0</v>
      </c>
      <c r="AU201" s="4">
        <f t="shared" si="170"/>
        <v>0</v>
      </c>
    </row>
    <row r="202" spans="1:47" ht="16.5" customHeight="1" x14ac:dyDescent="0.15">
      <c r="A202" s="71" t="str">
        <f t="shared" si="145"/>
        <v/>
      </c>
      <c r="B202" s="33"/>
      <c r="C202" s="34"/>
      <c r="D202" s="34"/>
      <c r="E202" s="34"/>
      <c r="F202" s="34"/>
      <c r="G202" s="58"/>
      <c r="H202" s="45"/>
      <c r="I202" s="58"/>
      <c r="J202" s="45"/>
      <c r="K202" s="58"/>
      <c r="L202" s="45"/>
      <c r="M202" s="58"/>
      <c r="N202" s="45"/>
      <c r="O202" s="71" t="str">
        <f t="shared" si="135"/>
        <v/>
      </c>
      <c r="P202" s="75" t="str">
        <f t="shared" si="146"/>
        <v/>
      </c>
      <c r="Q202" s="75" t="str">
        <f t="shared" si="147"/>
        <v/>
      </c>
      <c r="R202" s="8"/>
      <c r="S202" s="70" t="str">
        <f t="shared" si="171"/>
        <v/>
      </c>
      <c r="T202" s="4" t="str">
        <f t="shared" si="172"/>
        <v/>
      </c>
      <c r="U202" s="4" t="str">
        <f t="shared" si="173"/>
        <v/>
      </c>
      <c r="V202" s="4" t="str">
        <f t="shared" si="174"/>
        <v/>
      </c>
      <c r="W202" s="4" t="str">
        <f t="shared" si="175"/>
        <v/>
      </c>
      <c r="X202" s="4">
        <f t="shared" si="149"/>
        <v>0</v>
      </c>
      <c r="Y202" s="4">
        <f t="shared" si="150"/>
        <v>0</v>
      </c>
      <c r="Z202" s="4" t="str">
        <f t="shared" si="151"/>
        <v/>
      </c>
      <c r="AA202" s="4" t="str">
        <f t="shared" si="152"/>
        <v/>
      </c>
      <c r="AB202" s="9">
        <f t="shared" si="153"/>
        <v>0</v>
      </c>
      <c r="AC202" s="70" t="str">
        <f t="shared" si="176"/>
        <v/>
      </c>
      <c r="AD202" s="4">
        <v>5</v>
      </c>
      <c r="AE202" s="4" t="str">
        <f t="shared" si="154"/>
        <v xml:space="preserve"> </v>
      </c>
      <c r="AF202" s="4" t="str">
        <f t="shared" si="155"/>
        <v/>
      </c>
      <c r="AG202" s="4" t="str">
        <f t="shared" si="156"/>
        <v/>
      </c>
      <c r="AH202" s="4" t="str">
        <f t="shared" si="157"/>
        <v/>
      </c>
      <c r="AI202" s="4" t="str">
        <f t="shared" si="158"/>
        <v/>
      </c>
      <c r="AJ202" s="4" t="str">
        <f t="shared" si="159"/>
        <v/>
      </c>
      <c r="AK202" s="4" t="str">
        <f t="shared" si="160"/>
        <v/>
      </c>
      <c r="AL202" s="4" t="str">
        <f t="shared" si="161"/>
        <v/>
      </c>
      <c r="AM202" s="4" t="str">
        <f t="shared" si="162"/>
        <v/>
      </c>
      <c r="AN202" s="4" t="str">
        <f t="shared" si="163"/>
        <v>999:99.99</v>
      </c>
      <c r="AO202" s="4" t="str">
        <f t="shared" si="164"/>
        <v>999:99.99</v>
      </c>
      <c r="AP202" s="4" t="str">
        <f t="shared" si="165"/>
        <v>999:99.99</v>
      </c>
      <c r="AQ202" s="4" t="str">
        <f t="shared" si="166"/>
        <v>999:99.99</v>
      </c>
      <c r="AR202" s="4">
        <f t="shared" si="167"/>
        <v>0</v>
      </c>
      <c r="AS202" s="4">
        <f t="shared" si="168"/>
        <v>0</v>
      </c>
      <c r="AT202" s="4">
        <f t="shared" si="169"/>
        <v>0</v>
      </c>
      <c r="AU202" s="4">
        <f t="shared" si="170"/>
        <v>0</v>
      </c>
    </row>
    <row r="203" spans="1:47" ht="16.5" customHeight="1" x14ac:dyDescent="0.15">
      <c r="A203" s="71" t="str">
        <f t="shared" si="145"/>
        <v/>
      </c>
      <c r="B203" s="33"/>
      <c r="C203" s="34"/>
      <c r="D203" s="34"/>
      <c r="E203" s="34"/>
      <c r="F203" s="34"/>
      <c r="G203" s="58"/>
      <c r="H203" s="45"/>
      <c r="I203" s="58"/>
      <c r="J203" s="45"/>
      <c r="K203" s="58"/>
      <c r="L203" s="45"/>
      <c r="M203" s="58"/>
      <c r="N203" s="45"/>
      <c r="O203" s="71" t="str">
        <f t="shared" si="135"/>
        <v/>
      </c>
      <c r="P203" s="75" t="str">
        <f t="shared" si="146"/>
        <v/>
      </c>
      <c r="Q203" s="75" t="str">
        <f t="shared" si="147"/>
        <v/>
      </c>
      <c r="R203" s="8"/>
      <c r="S203" s="70" t="str">
        <f t="shared" si="171"/>
        <v/>
      </c>
      <c r="T203" s="4" t="str">
        <f t="shared" si="172"/>
        <v/>
      </c>
      <c r="U203" s="4" t="str">
        <f t="shared" si="173"/>
        <v/>
      </c>
      <c r="V203" s="4" t="str">
        <f t="shared" si="174"/>
        <v/>
      </c>
      <c r="W203" s="4" t="str">
        <f t="shared" si="175"/>
        <v/>
      </c>
      <c r="X203" s="4">
        <f t="shared" si="149"/>
        <v>0</v>
      </c>
      <c r="Y203" s="4">
        <f t="shared" si="150"/>
        <v>0</v>
      </c>
      <c r="Z203" s="4" t="str">
        <f t="shared" si="151"/>
        <v/>
      </c>
      <c r="AA203" s="4" t="str">
        <f t="shared" si="152"/>
        <v/>
      </c>
      <c r="AB203" s="9">
        <f t="shared" si="153"/>
        <v>0</v>
      </c>
      <c r="AC203" s="70" t="str">
        <f t="shared" si="176"/>
        <v/>
      </c>
      <c r="AD203" s="4">
        <v>5</v>
      </c>
      <c r="AE203" s="4" t="str">
        <f t="shared" si="154"/>
        <v xml:space="preserve"> </v>
      </c>
      <c r="AF203" s="4" t="str">
        <f t="shared" si="155"/>
        <v/>
      </c>
      <c r="AG203" s="4" t="str">
        <f t="shared" si="156"/>
        <v/>
      </c>
      <c r="AH203" s="4" t="str">
        <f t="shared" si="157"/>
        <v/>
      </c>
      <c r="AI203" s="4" t="str">
        <f t="shared" si="158"/>
        <v/>
      </c>
      <c r="AJ203" s="4" t="str">
        <f t="shared" si="159"/>
        <v/>
      </c>
      <c r="AK203" s="4" t="str">
        <f t="shared" si="160"/>
        <v/>
      </c>
      <c r="AL203" s="4" t="str">
        <f t="shared" si="161"/>
        <v/>
      </c>
      <c r="AM203" s="4" t="str">
        <f t="shared" si="162"/>
        <v/>
      </c>
      <c r="AN203" s="4" t="str">
        <f t="shared" si="163"/>
        <v>999:99.99</v>
      </c>
      <c r="AO203" s="4" t="str">
        <f t="shared" si="164"/>
        <v>999:99.99</v>
      </c>
      <c r="AP203" s="4" t="str">
        <f t="shared" si="165"/>
        <v>999:99.99</v>
      </c>
      <c r="AQ203" s="4" t="str">
        <f t="shared" si="166"/>
        <v>999:99.99</v>
      </c>
      <c r="AR203" s="4">
        <f t="shared" si="167"/>
        <v>0</v>
      </c>
      <c r="AS203" s="4">
        <f t="shared" si="168"/>
        <v>0</v>
      </c>
      <c r="AT203" s="4">
        <f t="shared" si="169"/>
        <v>0</v>
      </c>
      <c r="AU203" s="4">
        <f t="shared" si="170"/>
        <v>0</v>
      </c>
    </row>
    <row r="204" spans="1:47" ht="16.5" customHeight="1" x14ac:dyDescent="0.15">
      <c r="A204" s="71" t="str">
        <f t="shared" si="145"/>
        <v/>
      </c>
      <c r="B204" s="33"/>
      <c r="C204" s="34"/>
      <c r="D204" s="34"/>
      <c r="E204" s="34"/>
      <c r="F204" s="34"/>
      <c r="G204" s="58"/>
      <c r="H204" s="45"/>
      <c r="I204" s="58"/>
      <c r="J204" s="45"/>
      <c r="K204" s="58"/>
      <c r="L204" s="45"/>
      <c r="M204" s="58"/>
      <c r="N204" s="45"/>
      <c r="O204" s="71" t="str">
        <f t="shared" si="135"/>
        <v/>
      </c>
      <c r="P204" s="75" t="str">
        <f t="shared" si="146"/>
        <v/>
      </c>
      <c r="Q204" s="75" t="str">
        <f t="shared" si="147"/>
        <v/>
      </c>
      <c r="R204" s="8"/>
      <c r="S204" s="70" t="str">
        <f t="shared" si="171"/>
        <v/>
      </c>
      <c r="T204" s="4" t="str">
        <f t="shared" si="172"/>
        <v/>
      </c>
      <c r="U204" s="4" t="str">
        <f t="shared" si="173"/>
        <v/>
      </c>
      <c r="V204" s="4" t="str">
        <f t="shared" si="174"/>
        <v/>
      </c>
      <c r="W204" s="4" t="str">
        <f t="shared" si="175"/>
        <v/>
      </c>
      <c r="X204" s="4">
        <f t="shared" si="149"/>
        <v>0</v>
      </c>
      <c r="Y204" s="4">
        <f t="shared" si="150"/>
        <v>0</v>
      </c>
      <c r="Z204" s="4" t="str">
        <f t="shared" si="151"/>
        <v/>
      </c>
      <c r="AA204" s="4" t="str">
        <f t="shared" si="152"/>
        <v/>
      </c>
      <c r="AB204" s="9">
        <f t="shared" si="153"/>
        <v>0</v>
      </c>
      <c r="AC204" s="70" t="str">
        <f t="shared" si="176"/>
        <v/>
      </c>
      <c r="AD204" s="4">
        <v>5</v>
      </c>
      <c r="AE204" s="4" t="str">
        <f t="shared" si="154"/>
        <v xml:space="preserve"> </v>
      </c>
      <c r="AF204" s="4" t="str">
        <f t="shared" si="155"/>
        <v/>
      </c>
      <c r="AG204" s="4" t="str">
        <f t="shared" si="156"/>
        <v/>
      </c>
      <c r="AH204" s="4" t="str">
        <f t="shared" si="157"/>
        <v/>
      </c>
      <c r="AI204" s="4" t="str">
        <f t="shared" si="158"/>
        <v/>
      </c>
      <c r="AJ204" s="4" t="str">
        <f t="shared" si="159"/>
        <v/>
      </c>
      <c r="AK204" s="4" t="str">
        <f t="shared" si="160"/>
        <v/>
      </c>
      <c r="AL204" s="4" t="str">
        <f t="shared" si="161"/>
        <v/>
      </c>
      <c r="AM204" s="4" t="str">
        <f t="shared" si="162"/>
        <v/>
      </c>
      <c r="AN204" s="4" t="str">
        <f t="shared" si="163"/>
        <v>999:99.99</v>
      </c>
      <c r="AO204" s="4" t="str">
        <f t="shared" si="164"/>
        <v>999:99.99</v>
      </c>
      <c r="AP204" s="4" t="str">
        <f t="shared" si="165"/>
        <v>999:99.99</v>
      </c>
      <c r="AQ204" s="4" t="str">
        <f t="shared" si="166"/>
        <v>999:99.99</v>
      </c>
      <c r="AR204" s="4">
        <f t="shared" si="167"/>
        <v>0</v>
      </c>
      <c r="AS204" s="4">
        <f t="shared" si="168"/>
        <v>0</v>
      </c>
      <c r="AT204" s="4">
        <f t="shared" si="169"/>
        <v>0</v>
      </c>
      <c r="AU204" s="4">
        <f t="shared" si="170"/>
        <v>0</v>
      </c>
    </row>
    <row r="205" spans="1:47" ht="16.5" customHeight="1" x14ac:dyDescent="0.15">
      <c r="A205" s="71" t="str">
        <f t="shared" si="145"/>
        <v/>
      </c>
      <c r="B205" s="33"/>
      <c r="C205" s="34"/>
      <c r="D205" s="34"/>
      <c r="E205" s="34"/>
      <c r="F205" s="34"/>
      <c r="G205" s="58"/>
      <c r="H205" s="45"/>
      <c r="I205" s="58"/>
      <c r="J205" s="45"/>
      <c r="K205" s="58"/>
      <c r="L205" s="45"/>
      <c r="M205" s="58"/>
      <c r="N205" s="45"/>
      <c r="O205" s="71" t="str">
        <f t="shared" si="135"/>
        <v/>
      </c>
      <c r="P205" s="75" t="str">
        <f t="shared" si="146"/>
        <v/>
      </c>
      <c r="Q205" s="75" t="str">
        <f t="shared" si="147"/>
        <v/>
      </c>
      <c r="R205" s="8"/>
      <c r="S205" s="70" t="str">
        <f t="shared" si="171"/>
        <v/>
      </c>
      <c r="T205" s="4" t="str">
        <f t="shared" si="172"/>
        <v/>
      </c>
      <c r="U205" s="4" t="str">
        <f t="shared" si="173"/>
        <v/>
      </c>
      <c r="V205" s="4" t="str">
        <f t="shared" si="174"/>
        <v/>
      </c>
      <c r="W205" s="4" t="str">
        <f t="shared" si="175"/>
        <v/>
      </c>
      <c r="X205" s="4">
        <f t="shared" si="149"/>
        <v>0</v>
      </c>
      <c r="Y205" s="4">
        <f t="shared" si="150"/>
        <v>0</v>
      </c>
      <c r="Z205" s="4" t="str">
        <f t="shared" si="151"/>
        <v/>
      </c>
      <c r="AA205" s="4" t="str">
        <f t="shared" si="152"/>
        <v/>
      </c>
      <c r="AB205" s="9">
        <f t="shared" si="153"/>
        <v>0</v>
      </c>
      <c r="AC205" s="70" t="str">
        <f t="shared" si="176"/>
        <v/>
      </c>
      <c r="AD205" s="4">
        <v>5</v>
      </c>
      <c r="AE205" s="4" t="str">
        <f t="shared" si="154"/>
        <v xml:space="preserve"> </v>
      </c>
      <c r="AF205" s="4" t="str">
        <f t="shared" si="155"/>
        <v/>
      </c>
      <c r="AG205" s="4" t="str">
        <f t="shared" si="156"/>
        <v/>
      </c>
      <c r="AH205" s="4" t="str">
        <f t="shared" si="157"/>
        <v/>
      </c>
      <c r="AI205" s="4" t="str">
        <f t="shared" si="158"/>
        <v/>
      </c>
      <c r="AJ205" s="4" t="str">
        <f t="shared" si="159"/>
        <v/>
      </c>
      <c r="AK205" s="4" t="str">
        <f t="shared" si="160"/>
        <v/>
      </c>
      <c r="AL205" s="4" t="str">
        <f t="shared" si="161"/>
        <v/>
      </c>
      <c r="AM205" s="4" t="str">
        <f t="shared" si="162"/>
        <v/>
      </c>
      <c r="AN205" s="4" t="str">
        <f t="shared" si="163"/>
        <v>999:99.99</v>
      </c>
      <c r="AO205" s="4" t="str">
        <f t="shared" si="164"/>
        <v>999:99.99</v>
      </c>
      <c r="AP205" s="4" t="str">
        <f t="shared" si="165"/>
        <v>999:99.99</v>
      </c>
      <c r="AQ205" s="4" t="str">
        <f t="shared" si="166"/>
        <v>999:99.99</v>
      </c>
      <c r="AR205" s="4">
        <f t="shared" si="167"/>
        <v>0</v>
      </c>
      <c r="AS205" s="4">
        <f t="shared" si="168"/>
        <v>0</v>
      </c>
      <c r="AT205" s="4">
        <f t="shared" si="169"/>
        <v>0</v>
      </c>
      <c r="AU205" s="4">
        <f t="shared" si="170"/>
        <v>0</v>
      </c>
    </row>
    <row r="206" spans="1:47" ht="16.5" customHeight="1" x14ac:dyDescent="0.15">
      <c r="A206" s="71" t="str">
        <f t="shared" si="145"/>
        <v/>
      </c>
      <c r="B206" s="33"/>
      <c r="C206" s="34"/>
      <c r="D206" s="34"/>
      <c r="E206" s="34"/>
      <c r="F206" s="34"/>
      <c r="G206" s="58"/>
      <c r="H206" s="45"/>
      <c r="I206" s="58"/>
      <c r="J206" s="45"/>
      <c r="K206" s="58"/>
      <c r="L206" s="45"/>
      <c r="M206" s="58"/>
      <c r="N206" s="45"/>
      <c r="O206" s="71" t="str">
        <f t="shared" si="135"/>
        <v/>
      </c>
      <c r="P206" s="75" t="str">
        <f t="shared" si="146"/>
        <v/>
      </c>
      <c r="Q206" s="75" t="str">
        <f t="shared" si="147"/>
        <v/>
      </c>
      <c r="R206" s="8"/>
      <c r="S206" s="70" t="str">
        <f t="shared" si="171"/>
        <v/>
      </c>
      <c r="T206" s="4" t="str">
        <f t="shared" si="172"/>
        <v/>
      </c>
      <c r="U206" s="4" t="str">
        <f t="shared" si="173"/>
        <v/>
      </c>
      <c r="V206" s="4" t="str">
        <f t="shared" si="174"/>
        <v/>
      </c>
      <c r="W206" s="4" t="str">
        <f t="shared" si="175"/>
        <v/>
      </c>
      <c r="X206" s="4">
        <f t="shared" si="149"/>
        <v>0</v>
      </c>
      <c r="Y206" s="4">
        <f t="shared" si="150"/>
        <v>0</v>
      </c>
      <c r="Z206" s="4" t="str">
        <f t="shared" si="151"/>
        <v/>
      </c>
      <c r="AA206" s="4" t="str">
        <f t="shared" si="152"/>
        <v/>
      </c>
      <c r="AB206" s="9">
        <f t="shared" si="153"/>
        <v>0</v>
      </c>
      <c r="AC206" s="70" t="str">
        <f t="shared" si="176"/>
        <v/>
      </c>
      <c r="AD206" s="4">
        <v>5</v>
      </c>
      <c r="AE206" s="4" t="str">
        <f t="shared" si="154"/>
        <v xml:space="preserve"> </v>
      </c>
      <c r="AF206" s="4" t="str">
        <f t="shared" si="155"/>
        <v/>
      </c>
      <c r="AG206" s="4" t="str">
        <f t="shared" si="156"/>
        <v/>
      </c>
      <c r="AH206" s="4" t="str">
        <f t="shared" si="157"/>
        <v/>
      </c>
      <c r="AI206" s="4" t="str">
        <f t="shared" si="158"/>
        <v/>
      </c>
      <c r="AJ206" s="4" t="str">
        <f t="shared" si="159"/>
        <v/>
      </c>
      <c r="AK206" s="4" t="str">
        <f t="shared" si="160"/>
        <v/>
      </c>
      <c r="AL206" s="4" t="str">
        <f t="shared" si="161"/>
        <v/>
      </c>
      <c r="AM206" s="4" t="str">
        <f t="shared" si="162"/>
        <v/>
      </c>
      <c r="AN206" s="4" t="str">
        <f t="shared" si="163"/>
        <v>999:99.99</v>
      </c>
      <c r="AO206" s="4" t="str">
        <f t="shared" si="164"/>
        <v>999:99.99</v>
      </c>
      <c r="AP206" s="4" t="str">
        <f t="shared" si="165"/>
        <v>999:99.99</v>
      </c>
      <c r="AQ206" s="4" t="str">
        <f t="shared" si="166"/>
        <v>999:99.99</v>
      </c>
      <c r="AR206" s="4">
        <f t="shared" si="167"/>
        <v>0</v>
      </c>
      <c r="AS206" s="4">
        <f t="shared" si="168"/>
        <v>0</v>
      </c>
      <c r="AT206" s="4">
        <f t="shared" si="169"/>
        <v>0</v>
      </c>
      <c r="AU206" s="4">
        <f t="shared" si="170"/>
        <v>0</v>
      </c>
    </row>
    <row r="207" spans="1:47" ht="16.5" customHeight="1" x14ac:dyDescent="0.15">
      <c r="A207" s="71" t="str">
        <f t="shared" si="145"/>
        <v/>
      </c>
      <c r="B207" s="33"/>
      <c r="C207" s="34"/>
      <c r="D207" s="34"/>
      <c r="E207" s="34"/>
      <c r="F207" s="34"/>
      <c r="G207" s="58"/>
      <c r="H207" s="45"/>
      <c r="I207" s="58"/>
      <c r="J207" s="45"/>
      <c r="K207" s="58"/>
      <c r="L207" s="45"/>
      <c r="M207" s="58"/>
      <c r="N207" s="45"/>
      <c r="O207" s="71" t="str">
        <f t="shared" ref="O207" si="177">IF(B207="","",DATEDIF(B207,$V$1,"Y") )</f>
        <v/>
      </c>
      <c r="P207" s="75" t="str">
        <f t="shared" si="146"/>
        <v/>
      </c>
      <c r="Q207" s="75" t="str">
        <f t="shared" si="147"/>
        <v/>
      </c>
      <c r="R207" s="8"/>
      <c r="S207" s="70" t="str">
        <f t="shared" si="171"/>
        <v/>
      </c>
      <c r="T207" s="4" t="str">
        <f t="shared" si="172"/>
        <v/>
      </c>
      <c r="U207" s="4" t="str">
        <f t="shared" si="173"/>
        <v/>
      </c>
      <c r="V207" s="4" t="str">
        <f t="shared" si="174"/>
        <v/>
      </c>
      <c r="W207" s="4" t="str">
        <f t="shared" si="175"/>
        <v/>
      </c>
      <c r="X207" s="4">
        <f t="shared" si="149"/>
        <v>0</v>
      </c>
      <c r="Y207" s="4">
        <f t="shared" si="150"/>
        <v>0</v>
      </c>
      <c r="Z207" s="4" t="str">
        <f t="shared" si="151"/>
        <v/>
      </c>
      <c r="AA207" s="4" t="str">
        <f t="shared" si="152"/>
        <v/>
      </c>
      <c r="AB207" s="9">
        <f t="shared" si="153"/>
        <v>0</v>
      </c>
      <c r="AC207" s="70" t="str">
        <f t="shared" si="176"/>
        <v/>
      </c>
      <c r="AD207" s="4">
        <v>5</v>
      </c>
      <c r="AE207" s="4" t="str">
        <f t="shared" si="154"/>
        <v xml:space="preserve"> </v>
      </c>
      <c r="AF207" s="4" t="str">
        <f t="shared" si="155"/>
        <v/>
      </c>
      <c r="AG207" s="4" t="str">
        <f t="shared" si="156"/>
        <v/>
      </c>
      <c r="AH207" s="4" t="str">
        <f t="shared" si="157"/>
        <v/>
      </c>
      <c r="AI207" s="4" t="str">
        <f t="shared" si="158"/>
        <v/>
      </c>
      <c r="AJ207" s="4" t="str">
        <f t="shared" si="159"/>
        <v/>
      </c>
      <c r="AK207" s="4" t="str">
        <f t="shared" si="160"/>
        <v/>
      </c>
      <c r="AL207" s="4" t="str">
        <f t="shared" si="161"/>
        <v/>
      </c>
      <c r="AM207" s="4" t="str">
        <f t="shared" si="162"/>
        <v/>
      </c>
      <c r="AN207" s="4" t="str">
        <f t="shared" si="163"/>
        <v>999:99.99</v>
      </c>
      <c r="AO207" s="4" t="str">
        <f t="shared" si="164"/>
        <v>999:99.99</v>
      </c>
      <c r="AP207" s="4" t="str">
        <f t="shared" si="165"/>
        <v>999:99.99</v>
      </c>
      <c r="AQ207" s="4" t="str">
        <f t="shared" si="166"/>
        <v>999:99.99</v>
      </c>
      <c r="AR207" s="4">
        <f t="shared" si="167"/>
        <v>0</v>
      </c>
      <c r="AS207" s="4">
        <f t="shared" si="168"/>
        <v>0</v>
      </c>
      <c r="AT207" s="4">
        <f t="shared" si="169"/>
        <v>0</v>
      </c>
      <c r="AU207" s="4">
        <f t="shared" si="170"/>
        <v>0</v>
      </c>
    </row>
    <row r="208" spans="1:47" ht="16.5" customHeight="1" x14ac:dyDescent="0.15">
      <c r="P208" s="65"/>
      <c r="Q208" s="8"/>
      <c r="R208" s="8"/>
      <c r="S208" s="8"/>
      <c r="X208" s="40" t="s">
        <v>105</v>
      </c>
      <c r="Y208" s="4">
        <f>Y207</f>
        <v>0</v>
      </c>
      <c r="AA208" s="40" t="s">
        <v>104</v>
      </c>
      <c r="AB208" s="76">
        <f>SUM(AB108:AB207)</f>
        <v>0</v>
      </c>
    </row>
    <row r="209" spans="28:28" ht="16.5" customHeight="1" x14ac:dyDescent="0.15">
      <c r="AB209" s="9"/>
    </row>
  </sheetData>
  <sheetProtection algorithmName="SHA-512" hashValue="z2EGw73Jh+tjiEf+Baa4B3CtnwPTGtE2HJVBwP2SwQbfNZQq3mkW5eepUJuIng6Z8x8R3i/+1eo19NEwriZ2dA==" saltValue="kxlAfgZZkDIPdrakzj+xHg==" spinCount="100000" sheet="1" selectLockedCells="1"/>
  <dataConsolidate/>
  <mergeCells count="10">
    <mergeCell ref="V1:W1"/>
    <mergeCell ref="V2:W2"/>
    <mergeCell ref="AR4:AU4"/>
    <mergeCell ref="G4:H4"/>
    <mergeCell ref="I4:J4"/>
    <mergeCell ref="K4:L4"/>
    <mergeCell ref="M4:N4"/>
    <mergeCell ref="AN4:AQ4"/>
    <mergeCell ref="AF4:AI4"/>
    <mergeCell ref="AJ4:AM4"/>
  </mergeCells>
  <phoneticPr fontId="2"/>
  <conditionalFormatting sqref="G6:G105 G108:G207">
    <cfRule type="expression" dxfId="6" priority="4">
      <formula>$AR6=1</formula>
    </cfRule>
  </conditionalFormatting>
  <conditionalFormatting sqref="I6:I105 I108:I207">
    <cfRule type="expression" dxfId="5" priority="3">
      <formula>$AS6=1</formula>
    </cfRule>
  </conditionalFormatting>
  <conditionalFormatting sqref="K6:K105 K108:K207">
    <cfRule type="expression" dxfId="4" priority="2">
      <formula>$AT6=1</formula>
    </cfRule>
  </conditionalFormatting>
  <conditionalFormatting sqref="M6:M105 M108:M207">
    <cfRule type="expression" dxfId="3" priority="1">
      <formula>$AU6=1</formula>
    </cfRule>
  </conditionalFormatting>
  <dataValidations xWindow="513" yWindow="251" count="9">
    <dataValidation imeMode="on" allowBlank="1" showInputMessage="1" showErrorMessage="1" promptTitle="名" prompt="選手の名を入力して下さい。" sqref="D6:D105 D108:D207" xr:uid="{00000000-0002-0000-0100-000000000000}"/>
    <dataValidation type="decimal" imeMode="off" allowBlank="1" showInputMessage="1" showErrorMessage="1" errorTitle="入力確認" error="20秒から20分以内で入力して下さい。_x000a_１分以上の場合は_x000a_1分45秒67→｢145.67｣の形式で_x000a_入力して下さい。" promptTitle="エントリータイム入力" prompt="例　30秒45　→　30.45_x000a_1分13秒32　→　113.32" sqref="H6:H105 H108:H207 N6:N105 L6:L105 J6:J105 J108:J207 L108:L207 N108:N207" xr:uid="{00000000-0002-0000-0100-000001000000}">
      <formula1>1</formula1>
      <formula2>2000</formula2>
    </dataValidation>
    <dataValidation allowBlank="1" showInputMessage="1" showErrorMessage="1" prompt="入力不要" sqref="O108:O207 Q6:R105 A6:A105 A108:A207 O6:O105 T6:U207 Q108:R207" xr:uid="{00000000-0002-0000-0100-000002000000}"/>
    <dataValidation imeMode="on" allowBlank="1" showInputMessage="1" showErrorMessage="1" promptTitle="姓" prompt="選手の姓を入力して下さい。" sqref="C108:C207 C6:C105" xr:uid="{00000000-0002-0000-0100-000003000000}"/>
    <dataValidation imeMode="halfKatakana" allowBlank="1" showInputMessage="1" showErrorMessage="1" promptTitle="選手姓カナ" prompt="選手の姓のフリカナを入力して下さい。_x000a_（半角カタカナ）" sqref="E6:E105 E108:E207" xr:uid="{00000000-0002-0000-0100-000004000000}"/>
    <dataValidation imeMode="halfKatakana" allowBlank="1" showInputMessage="1" showErrorMessage="1" promptTitle="選手名カナ" prompt="選手の名のフリカナを入力して下さい。_x000a_（半角カタカナ）" sqref="F6:F105 F108:F207" xr:uid="{00000000-0002-0000-0100-000005000000}"/>
    <dataValidation type="date" imeMode="off" operator="lessThanOrEqual" allowBlank="1" showInputMessage="1" error="18歳未満は出場出来ません。" promptTitle="入力形式" prompt="例　1943/01/14 の形式で_x000a_入力して下さい。" sqref="B6:B105" xr:uid="{00000000-0002-0000-0100-000006000000}">
      <formula1>TODAY()-1*365</formula1>
    </dataValidation>
    <dataValidation type="date" imeMode="off" operator="lessThanOrEqual" allowBlank="1" showInputMessage="1" showErrorMessage="1" error="18歳未満は出場出来ません。" promptTitle="入力形式" prompt="例　1943/01/14 の形式で_x000a_入力して下さい。" sqref="B108:B207" xr:uid="{00000000-0002-0000-0100-000007000000}">
      <formula1>TODAY()-1*365</formula1>
    </dataValidation>
    <dataValidation type="list" allowBlank="1" showInputMessage="1" showErrorMessage="1" promptTitle="種目選択" prompt="出場種目を選択して下さい。" sqref="G108:G207 G6:G105 M6:M105 K6:K105 I6:I105 I108:I207 K108:K207 M108:M207" xr:uid="{00000000-0002-0000-0100-000008000000}">
      <formula1>$BB$6:$BB$16</formula1>
    </dataValidation>
  </dataValidations>
  <pageMargins left="0.39370078740157483" right="0.39370078740157483" top="0.39370078740157483" bottom="0.39370078740157483" header="0.51181102362204722" footer="0.51181102362204722"/>
  <pageSetup paperSize="9" scale="71" fitToHeight="2" orientation="landscape" blackAndWhite="1" r:id="rId1"/>
  <headerFooter alignWithMargins="0"/>
  <rowBreaks count="3" manualBreakCount="3">
    <brk id="45" max="21" man="1"/>
    <brk id="106" max="21" man="1"/>
    <brk id="147" max="21" man="1"/>
  </rowBreaks>
  <colBreaks count="1" manualBreakCount="1">
    <brk id="17" max="20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B212"/>
  <sheetViews>
    <sheetView showGridLines="0" zoomScaleNormal="100" workbookViewId="0">
      <pane ySplit="5" topLeftCell="A6" activePane="bottomLeft" state="frozen"/>
      <selection pane="bottomLeft" activeCell="C7" sqref="C7"/>
    </sheetView>
  </sheetViews>
  <sheetFormatPr defaultColWidth="9.109375" defaultRowHeight="14.25" customHeight="1" x14ac:dyDescent="0.15"/>
  <cols>
    <col min="1" max="1" width="4.44140625" style="15" customWidth="1"/>
    <col min="2" max="2" width="13.6640625" customWidth="1"/>
    <col min="3" max="3" width="7.6640625" style="15" customWidth="1"/>
    <col min="4" max="4" width="9.6640625" bestFit="1" customWidth="1"/>
    <col min="5" max="8" width="12.88671875" customWidth="1"/>
    <col min="9" max="9" width="12.88671875" hidden="1" customWidth="1"/>
    <col min="10" max="10" width="4.5546875" hidden="1" customWidth="1"/>
    <col min="11" max="11" width="5.6640625" style="15" hidden="1" customWidth="1"/>
    <col min="12" max="15" width="5.109375" hidden="1" customWidth="1"/>
    <col min="16" max="16" width="12.44140625" hidden="1" customWidth="1"/>
    <col min="17" max="20" width="5.109375" hidden="1" customWidth="1"/>
    <col min="21" max="21" width="12.88671875" hidden="1" customWidth="1"/>
    <col min="22" max="24" width="9.109375" hidden="1" customWidth="1"/>
    <col min="25" max="26" width="6.6640625" hidden="1" customWidth="1"/>
    <col min="27" max="28" width="9.109375" hidden="1" customWidth="1"/>
    <col min="29" max="38" width="9.109375" customWidth="1"/>
  </cols>
  <sheetData>
    <row r="1" spans="1:26" ht="22.5" customHeight="1" x14ac:dyDescent="0.15">
      <c r="A1" s="85" t="str">
        <f>申込書!B2</f>
        <v>第78回横浜市民大会(中学・一般の部)</v>
      </c>
      <c r="H1" s="2"/>
      <c r="I1" s="2"/>
    </row>
    <row r="2" spans="1:26" ht="14.25" customHeight="1" x14ac:dyDescent="0.15">
      <c r="B2" s="46"/>
      <c r="C2" s="46"/>
      <c r="D2" s="46"/>
      <c r="E2" s="46"/>
      <c r="F2" s="46"/>
      <c r="G2" s="46"/>
      <c r="H2" s="46"/>
      <c r="I2" s="46"/>
    </row>
    <row r="3" spans="1:26" ht="14.25" customHeight="1" x14ac:dyDescent="0.15">
      <c r="A3" s="61"/>
      <c r="B3" s="10" t="str">
        <f>IF(申込書!C9="","「申込書」シートでチーム名を選択して下さい。",申込書!C9)</f>
        <v>「申込書」シートでチーム名を選択して下さい。</v>
      </c>
      <c r="C3" s="62"/>
      <c r="D3" s="63"/>
      <c r="E3" s="63"/>
      <c r="F3" s="63"/>
      <c r="G3" s="63"/>
      <c r="H3" s="63"/>
    </row>
    <row r="4" spans="1:26" ht="14.25" customHeight="1" x14ac:dyDescent="0.15">
      <c r="B4" s="2"/>
      <c r="C4" s="11"/>
      <c r="F4" s="28" t="s">
        <v>37</v>
      </c>
      <c r="L4" s="178" t="s">
        <v>76</v>
      </c>
      <c r="M4" s="178"/>
      <c r="N4" s="178"/>
      <c r="O4" s="178"/>
      <c r="Q4" s="178" t="s">
        <v>110</v>
      </c>
      <c r="R4" s="178"/>
      <c r="S4" s="178"/>
      <c r="T4" s="178"/>
      <c r="Y4" s="15"/>
      <c r="Z4" s="15"/>
    </row>
    <row r="5" spans="1:26" s="15" customFormat="1" ht="14.25" customHeight="1" x14ac:dyDescent="0.15">
      <c r="A5" s="12" t="s">
        <v>7</v>
      </c>
      <c r="B5" s="12" t="s">
        <v>8</v>
      </c>
      <c r="C5" s="12" t="s">
        <v>15</v>
      </c>
      <c r="D5" s="12" t="s">
        <v>13</v>
      </c>
      <c r="E5" s="12" t="s">
        <v>9</v>
      </c>
      <c r="F5" s="12" t="s">
        <v>10</v>
      </c>
      <c r="G5" s="12" t="s">
        <v>11</v>
      </c>
      <c r="H5" s="12" t="s">
        <v>12</v>
      </c>
      <c r="I5" s="27"/>
      <c r="K5" s="77" t="s">
        <v>95</v>
      </c>
      <c r="L5" s="15" t="s">
        <v>27</v>
      </c>
      <c r="M5" s="15" t="s">
        <v>28</v>
      </c>
      <c r="N5" s="15" t="s">
        <v>29</v>
      </c>
      <c r="O5" s="15" t="s">
        <v>30</v>
      </c>
      <c r="P5" s="15" t="s">
        <v>108</v>
      </c>
      <c r="Q5" s="15" t="s">
        <v>27</v>
      </c>
      <c r="R5" s="15" t="s">
        <v>28</v>
      </c>
      <c r="S5" s="15" t="s">
        <v>29</v>
      </c>
      <c r="T5" s="15" t="s">
        <v>30</v>
      </c>
      <c r="U5" s="78"/>
      <c r="V5" s="79"/>
      <c r="W5" s="15" t="s">
        <v>109</v>
      </c>
      <c r="Y5" s="15" t="s">
        <v>111</v>
      </c>
      <c r="Z5" s="15" t="s">
        <v>95</v>
      </c>
    </row>
    <row r="6" spans="1:26" s="15" customFormat="1" ht="14.25" customHeight="1" x14ac:dyDescent="0.15">
      <c r="A6" s="22" t="s">
        <v>35</v>
      </c>
      <c r="B6" s="13"/>
      <c r="C6" s="13"/>
      <c r="D6" s="13"/>
      <c r="E6" s="14"/>
      <c r="F6" s="13"/>
      <c r="G6" s="13"/>
      <c r="H6" s="13"/>
      <c r="J6"/>
      <c r="L6"/>
      <c r="M6" t="str">
        <f>IF(F6="","",VLOOKUP(F6,$J$6:$J$35,20,0))</f>
        <v/>
      </c>
      <c r="N6" t="str">
        <f>IF(G6="","",VLOOKUP(G6,$J$6:$J$35,20,0))</f>
        <v/>
      </c>
      <c r="O6" t="str">
        <f>IF(H6="","",VLOOKUP(H6,$J$6:$J$35,20,0))</f>
        <v/>
      </c>
      <c r="P6" s="4"/>
      <c r="Q6"/>
      <c r="R6" t="str">
        <f>IF(K6="","",VLOOKUP(K6,$J$6:$J$35,20,0))</f>
        <v/>
      </c>
      <c r="S6" t="str">
        <f>IF(L6="","",VLOOKUP(L6,$J$6:$J$35,20,0))</f>
        <v/>
      </c>
      <c r="T6" t="str">
        <f>IF(M6="","",VLOOKUP(M6,$J$6:$J$35,20,0))</f>
        <v/>
      </c>
      <c r="U6" s="27" t="str">
        <f>個人種目!AA6</f>
        <v/>
      </c>
      <c r="V6" s="80" t="str">
        <f>個人種目!Z6</f>
        <v/>
      </c>
      <c r="W6" s="15">
        <f t="shared" ref="W6:W33" si="0">IF(U6="",0,COUNTIF($E$7:$H$18,U6))</f>
        <v>0</v>
      </c>
      <c r="Y6" s="15" t="s">
        <v>221</v>
      </c>
      <c r="Z6" s="15">
        <v>4</v>
      </c>
    </row>
    <row r="7" spans="1:26" ht="14.25" customHeight="1" x14ac:dyDescent="0.15">
      <c r="A7" s="12" t="str">
        <f>IF(C7="","",1)</f>
        <v/>
      </c>
      <c r="B7" s="16" t="str">
        <f>IF(C7="","",申込書!$C$11)</f>
        <v/>
      </c>
      <c r="C7" s="67"/>
      <c r="D7" s="35"/>
      <c r="E7" s="36"/>
      <c r="F7" s="36"/>
      <c r="G7" s="36"/>
      <c r="H7" s="36"/>
      <c r="I7" s="26" t="str">
        <f>IF(COUNTIF(Q7:T7,"&gt;1")&gt;0,"泳者重複!!","")</f>
        <v/>
      </c>
      <c r="K7" s="15" t="str">
        <f>IF(C7="","",VLOOKUP(C7,$Y$6:$Z$12,2,0))</f>
        <v/>
      </c>
      <c r="L7" t="str">
        <f t="shared" ref="L7:L32" si="1">IF(E7="","",VLOOKUP(E7,$U:$V,2,0))</f>
        <v/>
      </c>
      <c r="M7" t="str">
        <f t="shared" ref="M7:M32" si="2">IF(F7="","",VLOOKUP(F7,$U:$V,2,0))</f>
        <v/>
      </c>
      <c r="N7" t="str">
        <f t="shared" ref="N7:N32" si="3">IF(G7="","",VLOOKUP(G7,$U:$V,2,0))</f>
        <v/>
      </c>
      <c r="O7" t="str">
        <f t="shared" ref="O7:O32" si="4">IF(H7="","",VLOOKUP(H7,$U:$V,2,0))</f>
        <v/>
      </c>
      <c r="P7" s="4" t="str">
        <f t="shared" ref="P7:P13" si="5">IF(D7="","999:99.99"," "&amp;LEFT(RIGHT("        "&amp;TEXT(D7,"0.00"),7),2)&amp;":"&amp;RIGHT(TEXT(D7,"0.00"),5))</f>
        <v>999:99.99</v>
      </c>
      <c r="Q7">
        <f t="shared" ref="Q7:Q18" si="6">IF(E7="",0,VLOOKUP(E7,$U:$W,3,0))</f>
        <v>0</v>
      </c>
      <c r="R7">
        <f t="shared" ref="R7:R18" si="7">IF(F7="",0,VLOOKUP(F7,$U:$W,3,0))</f>
        <v>0</v>
      </c>
      <c r="S7">
        <f t="shared" ref="S7:S18" si="8">IF(G7="",0,VLOOKUP(G7,$U:$W,3,0))</f>
        <v>0</v>
      </c>
      <c r="T7">
        <f t="shared" ref="T7:T18" si="9">IF(H7="",0,VLOOKUP(H7,$U:$W,3,0))</f>
        <v>0</v>
      </c>
      <c r="U7" s="27" t="str">
        <f>個人種目!AA7</f>
        <v/>
      </c>
      <c r="V7" s="80" t="str">
        <f>個人種目!Z7</f>
        <v/>
      </c>
      <c r="W7" s="15">
        <f t="shared" si="0"/>
        <v>0</v>
      </c>
      <c r="Y7" s="15">
        <v>119</v>
      </c>
      <c r="Z7" s="15">
        <v>12</v>
      </c>
    </row>
    <row r="8" spans="1:26" ht="14.25" customHeight="1" x14ac:dyDescent="0.15">
      <c r="A8" s="12" t="str">
        <f>IF(C8="","",A7+1)</f>
        <v/>
      </c>
      <c r="B8" s="16" t="str">
        <f>IF(C8="","",申込書!$C$11)</f>
        <v/>
      </c>
      <c r="C8" s="67"/>
      <c r="D8" s="35"/>
      <c r="E8" s="36"/>
      <c r="F8" s="36"/>
      <c r="G8" s="36"/>
      <c r="H8" s="36"/>
      <c r="I8" s="26" t="str">
        <f t="shared" ref="I8:I32" si="10">IF(COUNTIF(Q8:T8,"&gt;1")&gt;0,"泳者重複!!","")</f>
        <v/>
      </c>
      <c r="K8" s="15" t="str">
        <f t="shared" ref="K8:K18" si="11">IF(C8="","",VLOOKUP(C8,$Y$6:$Z$12,2,0))</f>
        <v/>
      </c>
      <c r="L8" t="str">
        <f t="shared" si="1"/>
        <v/>
      </c>
      <c r="M8" t="str">
        <f t="shared" si="2"/>
        <v/>
      </c>
      <c r="N8" t="str">
        <f t="shared" si="3"/>
        <v/>
      </c>
      <c r="O8" t="str">
        <f t="shared" si="4"/>
        <v/>
      </c>
      <c r="P8" s="4" t="str">
        <f t="shared" si="5"/>
        <v>999:99.99</v>
      </c>
      <c r="Q8">
        <f t="shared" si="6"/>
        <v>0</v>
      </c>
      <c r="R8">
        <f t="shared" si="7"/>
        <v>0</v>
      </c>
      <c r="S8">
        <f t="shared" si="8"/>
        <v>0</v>
      </c>
      <c r="T8">
        <f t="shared" si="9"/>
        <v>0</v>
      </c>
      <c r="U8" s="27" t="str">
        <f>個人種目!AA8</f>
        <v/>
      </c>
      <c r="V8" s="80" t="str">
        <f>個人種目!Z8</f>
        <v/>
      </c>
      <c r="W8" s="15">
        <f t="shared" si="0"/>
        <v>0</v>
      </c>
      <c r="Y8" s="15">
        <v>120</v>
      </c>
      <c r="Z8" s="15">
        <v>13</v>
      </c>
    </row>
    <row r="9" spans="1:26" ht="14.25" customHeight="1" x14ac:dyDescent="0.15">
      <c r="A9" s="12" t="str">
        <f t="shared" ref="A9:A17" si="12">IF(C9="","",A8+1)</f>
        <v/>
      </c>
      <c r="B9" s="16" t="str">
        <f>IF(C9="","",申込書!$C$11)</f>
        <v/>
      </c>
      <c r="C9" s="67"/>
      <c r="D9" s="35"/>
      <c r="E9" s="36"/>
      <c r="F9" s="36"/>
      <c r="G9" s="36"/>
      <c r="H9" s="36"/>
      <c r="I9" s="26" t="str">
        <f t="shared" si="10"/>
        <v/>
      </c>
      <c r="K9" s="15" t="str">
        <f t="shared" si="11"/>
        <v/>
      </c>
      <c r="L9" t="str">
        <f t="shared" si="1"/>
        <v/>
      </c>
      <c r="M9" t="str">
        <f t="shared" si="2"/>
        <v/>
      </c>
      <c r="N9" t="str">
        <f t="shared" si="3"/>
        <v/>
      </c>
      <c r="O9" t="str">
        <f t="shared" si="4"/>
        <v/>
      </c>
      <c r="P9" s="4" t="str">
        <f t="shared" si="5"/>
        <v>999:99.99</v>
      </c>
      <c r="Q9">
        <f t="shared" si="6"/>
        <v>0</v>
      </c>
      <c r="R9">
        <f t="shared" si="7"/>
        <v>0</v>
      </c>
      <c r="S9">
        <f t="shared" si="8"/>
        <v>0</v>
      </c>
      <c r="T9">
        <f t="shared" si="9"/>
        <v>0</v>
      </c>
      <c r="U9" s="27" t="str">
        <f>個人種目!AA9</f>
        <v/>
      </c>
      <c r="V9" s="80" t="str">
        <f>個人種目!Z9</f>
        <v/>
      </c>
      <c r="W9" s="15">
        <f t="shared" si="0"/>
        <v>0</v>
      </c>
      <c r="Y9" s="15">
        <v>160</v>
      </c>
      <c r="Z9" s="15">
        <v>14</v>
      </c>
    </row>
    <row r="10" spans="1:26" ht="14.25" customHeight="1" x14ac:dyDescent="0.15">
      <c r="A10" s="12" t="str">
        <f t="shared" si="12"/>
        <v/>
      </c>
      <c r="B10" s="16" t="str">
        <f>IF(C10="","",申込書!$C$11)</f>
        <v/>
      </c>
      <c r="C10" s="67"/>
      <c r="D10" s="35"/>
      <c r="E10" s="36"/>
      <c r="F10" s="36"/>
      <c r="G10" s="36"/>
      <c r="H10" s="36"/>
      <c r="I10" s="26" t="str">
        <f t="shared" si="10"/>
        <v/>
      </c>
      <c r="K10" s="15" t="str">
        <f t="shared" si="11"/>
        <v/>
      </c>
      <c r="L10" t="str">
        <f t="shared" si="1"/>
        <v/>
      </c>
      <c r="M10" t="str">
        <f t="shared" si="2"/>
        <v/>
      </c>
      <c r="N10" t="str">
        <f t="shared" si="3"/>
        <v/>
      </c>
      <c r="O10" t="str">
        <f t="shared" si="4"/>
        <v/>
      </c>
      <c r="P10" s="4" t="str">
        <f t="shared" si="5"/>
        <v>999:99.99</v>
      </c>
      <c r="Q10">
        <f t="shared" si="6"/>
        <v>0</v>
      </c>
      <c r="R10">
        <f t="shared" si="7"/>
        <v>0</v>
      </c>
      <c r="S10">
        <f t="shared" si="8"/>
        <v>0</v>
      </c>
      <c r="T10">
        <f t="shared" si="9"/>
        <v>0</v>
      </c>
      <c r="U10" s="27" t="str">
        <f>個人種目!AA10</f>
        <v/>
      </c>
      <c r="V10" s="80" t="str">
        <f>個人種目!Z10</f>
        <v/>
      </c>
      <c r="W10" s="15">
        <f t="shared" si="0"/>
        <v>0</v>
      </c>
      <c r="Y10" s="15">
        <v>200</v>
      </c>
      <c r="Z10" s="15">
        <v>15</v>
      </c>
    </row>
    <row r="11" spans="1:26" ht="14.25" customHeight="1" x14ac:dyDescent="0.15">
      <c r="A11" s="12" t="str">
        <f t="shared" si="12"/>
        <v/>
      </c>
      <c r="B11" s="16" t="str">
        <f>IF(C11="","",申込書!$C$11)</f>
        <v/>
      </c>
      <c r="C11" s="67"/>
      <c r="D11" s="35"/>
      <c r="E11" s="36"/>
      <c r="F11" s="36"/>
      <c r="G11" s="36"/>
      <c r="H11" s="36"/>
      <c r="I11" s="26" t="str">
        <f t="shared" si="10"/>
        <v/>
      </c>
      <c r="K11" s="15" t="str">
        <f t="shared" si="11"/>
        <v/>
      </c>
      <c r="L11" t="str">
        <f t="shared" si="1"/>
        <v/>
      </c>
      <c r="M11" t="str">
        <f t="shared" si="2"/>
        <v/>
      </c>
      <c r="N11" t="str">
        <f t="shared" si="3"/>
        <v/>
      </c>
      <c r="O11" t="str">
        <f t="shared" si="4"/>
        <v/>
      </c>
      <c r="P11" s="4" t="str">
        <f t="shared" si="5"/>
        <v>999:99.99</v>
      </c>
      <c r="Q11">
        <f t="shared" si="6"/>
        <v>0</v>
      </c>
      <c r="R11">
        <f t="shared" si="7"/>
        <v>0</v>
      </c>
      <c r="S11">
        <f t="shared" si="8"/>
        <v>0</v>
      </c>
      <c r="T11">
        <f t="shared" si="9"/>
        <v>0</v>
      </c>
      <c r="U11" s="27" t="str">
        <f>個人種目!AA11</f>
        <v/>
      </c>
      <c r="V11" s="80" t="str">
        <f>個人種目!Z11</f>
        <v/>
      </c>
      <c r="W11" s="15">
        <f t="shared" si="0"/>
        <v>0</v>
      </c>
      <c r="Y11" s="15">
        <v>240</v>
      </c>
      <c r="Z11" s="15">
        <v>16</v>
      </c>
    </row>
    <row r="12" spans="1:26" ht="14.25" customHeight="1" x14ac:dyDescent="0.15">
      <c r="A12" s="12" t="str">
        <f t="shared" si="12"/>
        <v/>
      </c>
      <c r="B12" s="16" t="str">
        <f>IF(C12="","",申込書!$C$11)</f>
        <v/>
      </c>
      <c r="C12" s="67"/>
      <c r="D12" s="35"/>
      <c r="E12" s="36"/>
      <c r="F12" s="36"/>
      <c r="G12" s="36"/>
      <c r="H12" s="36"/>
      <c r="I12" s="26" t="str">
        <f t="shared" si="10"/>
        <v/>
      </c>
      <c r="K12" s="15" t="str">
        <f t="shared" si="11"/>
        <v/>
      </c>
      <c r="L12" t="str">
        <f t="shared" si="1"/>
        <v/>
      </c>
      <c r="M12" t="str">
        <f t="shared" si="2"/>
        <v/>
      </c>
      <c r="N12" t="str">
        <f t="shared" si="3"/>
        <v/>
      </c>
      <c r="O12" t="str">
        <f t="shared" si="4"/>
        <v/>
      </c>
      <c r="P12" s="4" t="str">
        <f t="shared" si="5"/>
        <v>999:99.99</v>
      </c>
      <c r="Q12">
        <f t="shared" si="6"/>
        <v>0</v>
      </c>
      <c r="R12">
        <f t="shared" si="7"/>
        <v>0</v>
      </c>
      <c r="S12">
        <f t="shared" si="8"/>
        <v>0</v>
      </c>
      <c r="T12">
        <f t="shared" si="9"/>
        <v>0</v>
      </c>
      <c r="U12" s="27" t="str">
        <f>個人種目!AA12</f>
        <v/>
      </c>
      <c r="V12" s="80" t="str">
        <f>個人種目!Z12</f>
        <v/>
      </c>
      <c r="W12" s="15">
        <f t="shared" si="0"/>
        <v>0</v>
      </c>
      <c r="Y12" s="15"/>
      <c r="Z12" s="15"/>
    </row>
    <row r="13" spans="1:26" ht="14.25" customHeight="1" x14ac:dyDescent="0.15">
      <c r="A13" s="12" t="str">
        <f t="shared" si="12"/>
        <v/>
      </c>
      <c r="B13" s="16" t="str">
        <f>IF(C13="","",申込書!$C$11)</f>
        <v/>
      </c>
      <c r="C13" s="67"/>
      <c r="D13" s="35"/>
      <c r="E13" s="36"/>
      <c r="F13" s="36"/>
      <c r="G13" s="36"/>
      <c r="H13" s="36"/>
      <c r="I13" s="26" t="str">
        <f t="shared" si="10"/>
        <v/>
      </c>
      <c r="K13" s="15" t="str">
        <f t="shared" si="11"/>
        <v/>
      </c>
      <c r="L13" t="str">
        <f t="shared" si="1"/>
        <v/>
      </c>
      <c r="M13" t="str">
        <f t="shared" si="2"/>
        <v/>
      </c>
      <c r="N13" t="str">
        <f t="shared" si="3"/>
        <v/>
      </c>
      <c r="O13" t="str">
        <f t="shared" si="4"/>
        <v/>
      </c>
      <c r="P13" s="4" t="str">
        <f t="shared" si="5"/>
        <v>999:99.99</v>
      </c>
      <c r="Q13">
        <f t="shared" si="6"/>
        <v>0</v>
      </c>
      <c r="R13">
        <f t="shared" si="7"/>
        <v>0</v>
      </c>
      <c r="S13">
        <f t="shared" si="8"/>
        <v>0</v>
      </c>
      <c r="T13">
        <f t="shared" si="9"/>
        <v>0</v>
      </c>
      <c r="U13" s="27" t="str">
        <f>個人種目!AA13</f>
        <v/>
      </c>
      <c r="V13" s="80" t="str">
        <f>個人種目!Z13</f>
        <v/>
      </c>
      <c r="W13" s="15">
        <f t="shared" si="0"/>
        <v>0</v>
      </c>
    </row>
    <row r="14" spans="1:26" ht="14.25" customHeight="1" x14ac:dyDescent="0.15">
      <c r="A14" s="12" t="str">
        <f t="shared" si="12"/>
        <v/>
      </c>
      <c r="B14" s="16" t="str">
        <f>IF(C14="","",申込書!$C$11)</f>
        <v/>
      </c>
      <c r="C14" s="67"/>
      <c r="D14" s="35"/>
      <c r="E14" s="36"/>
      <c r="F14" s="36"/>
      <c r="G14" s="36"/>
      <c r="H14" s="36"/>
      <c r="I14" s="26" t="str">
        <f t="shared" si="10"/>
        <v/>
      </c>
      <c r="K14" s="15" t="str">
        <f t="shared" si="11"/>
        <v/>
      </c>
      <c r="L14" t="str">
        <f t="shared" si="1"/>
        <v/>
      </c>
      <c r="M14" t="str">
        <f t="shared" si="2"/>
        <v/>
      </c>
      <c r="N14" t="str">
        <f t="shared" si="3"/>
        <v/>
      </c>
      <c r="O14" t="str">
        <f t="shared" si="4"/>
        <v/>
      </c>
      <c r="P14" s="4" t="str">
        <f t="shared" ref="P14:P17" si="13">IF(D14="","999:99.99"," "&amp;LEFT(RIGHT("        "&amp;TEXT(D14,"0.00"),7),2)&amp;":"&amp;RIGHT(TEXT(D14,"0.00"),5))</f>
        <v>999:99.99</v>
      </c>
      <c r="Q14">
        <f t="shared" si="6"/>
        <v>0</v>
      </c>
      <c r="R14">
        <f t="shared" si="7"/>
        <v>0</v>
      </c>
      <c r="S14">
        <f t="shared" si="8"/>
        <v>0</v>
      </c>
      <c r="T14">
        <f t="shared" si="9"/>
        <v>0</v>
      </c>
      <c r="U14" s="27" t="str">
        <f>個人種目!AA14</f>
        <v/>
      </c>
      <c r="V14" s="80" t="str">
        <f>個人種目!Z14</f>
        <v/>
      </c>
      <c r="W14" s="15">
        <f t="shared" si="0"/>
        <v>0</v>
      </c>
    </row>
    <row r="15" spans="1:26" s="15" customFormat="1" ht="14.25" customHeight="1" x14ac:dyDescent="0.15">
      <c r="A15" s="12" t="str">
        <f t="shared" si="12"/>
        <v/>
      </c>
      <c r="B15" s="16" t="str">
        <f>IF(C15="","",申込書!$C$11)</f>
        <v/>
      </c>
      <c r="C15" s="67"/>
      <c r="D15" s="35"/>
      <c r="E15" s="36"/>
      <c r="F15" s="36"/>
      <c r="G15" s="36"/>
      <c r="H15" s="36"/>
      <c r="I15" s="26" t="str">
        <f t="shared" si="10"/>
        <v/>
      </c>
      <c r="J15"/>
      <c r="K15" s="15" t="str">
        <f t="shared" si="11"/>
        <v/>
      </c>
      <c r="L15" t="str">
        <f t="shared" si="1"/>
        <v/>
      </c>
      <c r="M15" t="str">
        <f t="shared" si="2"/>
        <v/>
      </c>
      <c r="N15" t="str">
        <f t="shared" si="3"/>
        <v/>
      </c>
      <c r="O15" t="str">
        <f t="shared" si="4"/>
        <v/>
      </c>
      <c r="P15" s="4" t="str">
        <f t="shared" si="13"/>
        <v>999:99.99</v>
      </c>
      <c r="Q15">
        <f t="shared" si="6"/>
        <v>0</v>
      </c>
      <c r="R15">
        <f t="shared" si="7"/>
        <v>0</v>
      </c>
      <c r="S15">
        <f t="shared" si="8"/>
        <v>0</v>
      </c>
      <c r="T15">
        <f t="shared" si="9"/>
        <v>0</v>
      </c>
      <c r="U15" s="27" t="str">
        <f>個人種目!AA15</f>
        <v/>
      </c>
      <c r="V15" s="80" t="str">
        <f>個人種目!Z15</f>
        <v/>
      </c>
      <c r="W15" s="15">
        <f t="shared" si="0"/>
        <v>0</v>
      </c>
    </row>
    <row r="16" spans="1:26" ht="14.25" customHeight="1" x14ac:dyDescent="0.15">
      <c r="A16" s="12" t="str">
        <f t="shared" si="12"/>
        <v/>
      </c>
      <c r="B16" s="16" t="str">
        <f>IF(C16="","",申込書!$C$11)</f>
        <v/>
      </c>
      <c r="C16" s="67"/>
      <c r="D16" s="35"/>
      <c r="E16" s="36"/>
      <c r="F16" s="36"/>
      <c r="G16" s="36"/>
      <c r="H16" s="36"/>
      <c r="I16" s="26" t="str">
        <f t="shared" si="10"/>
        <v/>
      </c>
      <c r="K16" s="15" t="str">
        <f t="shared" si="11"/>
        <v/>
      </c>
      <c r="L16" t="str">
        <f t="shared" si="1"/>
        <v/>
      </c>
      <c r="M16" t="str">
        <f t="shared" si="2"/>
        <v/>
      </c>
      <c r="N16" t="str">
        <f t="shared" si="3"/>
        <v/>
      </c>
      <c r="O16" t="str">
        <f t="shared" si="4"/>
        <v/>
      </c>
      <c r="P16" s="4" t="str">
        <f t="shared" si="13"/>
        <v>999:99.99</v>
      </c>
      <c r="Q16">
        <f t="shared" si="6"/>
        <v>0</v>
      </c>
      <c r="R16">
        <f t="shared" si="7"/>
        <v>0</v>
      </c>
      <c r="S16">
        <f t="shared" si="8"/>
        <v>0</v>
      </c>
      <c r="T16">
        <f t="shared" si="9"/>
        <v>0</v>
      </c>
      <c r="U16" s="27" t="str">
        <f>個人種目!AA16</f>
        <v/>
      </c>
      <c r="V16" s="80" t="str">
        <f>個人種目!Z16</f>
        <v/>
      </c>
      <c r="W16" s="15">
        <f t="shared" si="0"/>
        <v>0</v>
      </c>
    </row>
    <row r="17" spans="1:23" ht="14.25" customHeight="1" x14ac:dyDescent="0.15">
      <c r="A17" s="12" t="str">
        <f t="shared" si="12"/>
        <v/>
      </c>
      <c r="B17" s="16" t="str">
        <f>IF(C17="","",申込書!$C$11)</f>
        <v/>
      </c>
      <c r="C17" s="67"/>
      <c r="D17" s="35"/>
      <c r="E17" s="36"/>
      <c r="F17" s="36"/>
      <c r="G17" s="36"/>
      <c r="H17" s="36"/>
      <c r="I17" s="26" t="str">
        <f t="shared" si="10"/>
        <v/>
      </c>
      <c r="K17" s="15" t="str">
        <f t="shared" si="11"/>
        <v/>
      </c>
      <c r="L17" t="str">
        <f t="shared" si="1"/>
        <v/>
      </c>
      <c r="M17" t="str">
        <f t="shared" si="2"/>
        <v/>
      </c>
      <c r="N17" t="str">
        <f t="shared" si="3"/>
        <v/>
      </c>
      <c r="O17" t="str">
        <f t="shared" si="4"/>
        <v/>
      </c>
      <c r="P17" s="4" t="str">
        <f t="shared" si="13"/>
        <v>999:99.99</v>
      </c>
      <c r="Q17">
        <f t="shared" si="6"/>
        <v>0</v>
      </c>
      <c r="R17">
        <f t="shared" si="7"/>
        <v>0</v>
      </c>
      <c r="S17">
        <f t="shared" si="8"/>
        <v>0</v>
      </c>
      <c r="T17">
        <f t="shared" si="9"/>
        <v>0</v>
      </c>
      <c r="U17" s="27" t="str">
        <f>個人種目!AA17</f>
        <v/>
      </c>
      <c r="V17" s="80" t="str">
        <f>個人種目!Z17</f>
        <v/>
      </c>
      <c r="W17" s="15">
        <f t="shared" si="0"/>
        <v>0</v>
      </c>
    </row>
    <row r="18" spans="1:23" ht="14.25" customHeight="1" x14ac:dyDescent="0.15">
      <c r="A18" s="12" t="str">
        <f>IF(C18="","",#REF!+1)</f>
        <v/>
      </c>
      <c r="B18" s="16" t="str">
        <f>IF(C18="","",申込書!$C$11)</f>
        <v/>
      </c>
      <c r="C18" s="67"/>
      <c r="D18" s="35"/>
      <c r="E18" s="36"/>
      <c r="F18" s="36"/>
      <c r="G18" s="36"/>
      <c r="H18" s="36"/>
      <c r="I18" s="26" t="str">
        <f t="shared" si="10"/>
        <v/>
      </c>
      <c r="K18" s="15" t="str">
        <f t="shared" si="11"/>
        <v/>
      </c>
      <c r="L18" t="str">
        <f t="shared" si="1"/>
        <v/>
      </c>
      <c r="M18" t="str">
        <f t="shared" si="2"/>
        <v/>
      </c>
      <c r="N18" t="str">
        <f t="shared" si="3"/>
        <v/>
      </c>
      <c r="O18" t="str">
        <f t="shared" si="4"/>
        <v/>
      </c>
      <c r="P18" s="4" t="str">
        <f>IF(D18="","999:99.99"," "&amp;LEFT(RIGHT("        "&amp;TEXT(D18,"0.00"),7),2)&amp;":"&amp;RIGHT(TEXT(D18,"0.00"),5))</f>
        <v>999:99.99</v>
      </c>
      <c r="Q18">
        <f t="shared" si="6"/>
        <v>0</v>
      </c>
      <c r="R18">
        <f t="shared" si="7"/>
        <v>0</v>
      </c>
      <c r="S18">
        <f t="shared" si="8"/>
        <v>0</v>
      </c>
      <c r="T18">
        <f t="shared" si="9"/>
        <v>0</v>
      </c>
      <c r="U18" s="27" t="str">
        <f>個人種目!AA18</f>
        <v/>
      </c>
      <c r="V18" s="80" t="str">
        <f>個人種目!Z18</f>
        <v/>
      </c>
      <c r="W18" s="15">
        <f t="shared" si="0"/>
        <v>0</v>
      </c>
    </row>
    <row r="19" spans="1:23" ht="14.25" customHeight="1" x14ac:dyDescent="0.15">
      <c r="A19" s="18"/>
      <c r="B19" s="19"/>
      <c r="C19" s="42"/>
      <c r="D19" s="20"/>
      <c r="E19" s="21"/>
      <c r="F19" s="21"/>
      <c r="G19" s="21"/>
      <c r="H19" s="21"/>
      <c r="I19" s="26"/>
      <c r="K19" s="15">
        <f>COUNT(K7:K18)</f>
        <v>0</v>
      </c>
      <c r="L19" t="str">
        <f t="shared" si="1"/>
        <v/>
      </c>
      <c r="M19" t="str">
        <f t="shared" si="2"/>
        <v/>
      </c>
      <c r="N19" t="str">
        <f t="shared" si="3"/>
        <v/>
      </c>
      <c r="O19" t="str">
        <f t="shared" si="4"/>
        <v/>
      </c>
      <c r="P19" s="4"/>
      <c r="U19" s="27" t="str">
        <f>個人種目!AA19</f>
        <v/>
      </c>
      <c r="V19" s="80" t="str">
        <f>個人種目!Z19</f>
        <v/>
      </c>
      <c r="W19" s="15">
        <f t="shared" si="0"/>
        <v>0</v>
      </c>
    </row>
    <row r="20" spans="1:23" ht="14.25" customHeight="1" x14ac:dyDescent="0.15">
      <c r="A20" s="22" t="s">
        <v>36</v>
      </c>
      <c r="B20" s="13"/>
      <c r="C20" s="13"/>
      <c r="D20" s="13"/>
      <c r="E20" s="14"/>
      <c r="F20" s="13"/>
      <c r="G20" s="13"/>
      <c r="H20" s="13"/>
      <c r="I20" s="26"/>
      <c r="L20" t="str">
        <f t="shared" si="1"/>
        <v/>
      </c>
      <c r="M20" t="str">
        <f t="shared" si="2"/>
        <v/>
      </c>
      <c r="N20" t="str">
        <f t="shared" si="3"/>
        <v/>
      </c>
      <c r="O20" t="str">
        <f t="shared" si="4"/>
        <v/>
      </c>
      <c r="P20" s="4"/>
      <c r="U20" s="27" t="str">
        <f>個人種目!AA20</f>
        <v/>
      </c>
      <c r="V20" s="80" t="str">
        <f>個人種目!Z20</f>
        <v/>
      </c>
      <c r="W20" s="15">
        <f t="shared" si="0"/>
        <v>0</v>
      </c>
    </row>
    <row r="21" spans="1:23" ht="14.25" customHeight="1" x14ac:dyDescent="0.15">
      <c r="A21" s="12" t="str">
        <f>IF(C21="","",1)</f>
        <v/>
      </c>
      <c r="B21" s="16" t="str">
        <f>IF(C21="","",申込書!$C$11)</f>
        <v/>
      </c>
      <c r="C21" s="68"/>
      <c r="D21" s="37"/>
      <c r="E21" s="38"/>
      <c r="F21" s="38"/>
      <c r="G21" s="38"/>
      <c r="H21" s="38"/>
      <c r="I21" s="26" t="str">
        <f t="shared" si="10"/>
        <v/>
      </c>
      <c r="K21" s="15" t="str">
        <f t="shared" ref="K21:K32" si="14">IF(C21="","",VLOOKUP(C21,$Y$6:$Z$12,2,0))</f>
        <v/>
      </c>
      <c r="L21" t="str">
        <f t="shared" si="1"/>
        <v/>
      </c>
      <c r="M21" t="str">
        <f t="shared" si="2"/>
        <v/>
      </c>
      <c r="N21" t="str">
        <f t="shared" si="3"/>
        <v/>
      </c>
      <c r="O21" t="str">
        <f t="shared" si="4"/>
        <v/>
      </c>
      <c r="P21" s="4" t="str">
        <f t="shared" ref="P21:P27" si="15">IF(D21="","999:99.99"," "&amp;LEFT(RIGHT("        "&amp;TEXT(D21,"0.00"),7),2)&amp;":"&amp;RIGHT(TEXT(D21,"0.00"),5))</f>
        <v>999:99.99</v>
      </c>
      <c r="Q21">
        <f t="shared" ref="Q21:Q32" si="16">IF(E21="",0,VLOOKUP(E21,$U:$W,3,0))</f>
        <v>0</v>
      </c>
      <c r="R21">
        <f t="shared" ref="R21:R32" si="17">IF(F21="",0,VLOOKUP(F21,$U:$W,3,0))</f>
        <v>0</v>
      </c>
      <c r="S21">
        <f t="shared" ref="S21:S32" si="18">IF(G21="",0,VLOOKUP(G21,$U:$W,3,0))</f>
        <v>0</v>
      </c>
      <c r="T21">
        <f t="shared" ref="T21:T32" si="19">IF(H21="",0,VLOOKUP(H21,$U:$W,3,0))</f>
        <v>0</v>
      </c>
      <c r="U21" s="27" t="str">
        <f>個人種目!AA21</f>
        <v/>
      </c>
      <c r="V21" s="80" t="str">
        <f>個人種目!Z21</f>
        <v/>
      </c>
      <c r="W21" s="15">
        <f t="shared" si="0"/>
        <v>0</v>
      </c>
    </row>
    <row r="22" spans="1:23" ht="14.25" customHeight="1" x14ac:dyDescent="0.15">
      <c r="A22" s="12" t="str">
        <f>IF(C22="","",A21+1)</f>
        <v/>
      </c>
      <c r="B22" s="16" t="str">
        <f>IF(C22="","",申込書!$C$11)</f>
        <v/>
      </c>
      <c r="C22" s="68"/>
      <c r="D22" s="37"/>
      <c r="E22" s="38"/>
      <c r="F22" s="38"/>
      <c r="G22" s="38"/>
      <c r="H22" s="38"/>
      <c r="I22" s="26" t="str">
        <f t="shared" si="10"/>
        <v/>
      </c>
      <c r="K22" s="15" t="str">
        <f t="shared" si="14"/>
        <v/>
      </c>
      <c r="L22" t="str">
        <f t="shared" si="1"/>
        <v/>
      </c>
      <c r="M22" t="str">
        <f t="shared" si="2"/>
        <v/>
      </c>
      <c r="N22" t="str">
        <f t="shared" si="3"/>
        <v/>
      </c>
      <c r="O22" t="str">
        <f t="shared" si="4"/>
        <v/>
      </c>
      <c r="P22" s="4" t="str">
        <f t="shared" si="15"/>
        <v>999:99.99</v>
      </c>
      <c r="Q22">
        <f t="shared" si="16"/>
        <v>0</v>
      </c>
      <c r="R22">
        <f t="shared" si="17"/>
        <v>0</v>
      </c>
      <c r="S22">
        <f t="shared" si="18"/>
        <v>0</v>
      </c>
      <c r="T22">
        <f t="shared" si="19"/>
        <v>0</v>
      </c>
      <c r="U22" s="27" t="str">
        <f>個人種目!AA22</f>
        <v/>
      </c>
      <c r="V22" s="80" t="str">
        <f>個人種目!Z22</f>
        <v/>
      </c>
      <c r="W22" s="15">
        <f t="shared" si="0"/>
        <v>0</v>
      </c>
    </row>
    <row r="23" spans="1:23" ht="14.25" customHeight="1" x14ac:dyDescent="0.15">
      <c r="A23" s="12" t="str">
        <f t="shared" ref="A23:A32" si="20">IF(C23="","",A22+1)</f>
        <v/>
      </c>
      <c r="B23" s="16" t="str">
        <f>IF(C23="","",申込書!$C$11)</f>
        <v/>
      </c>
      <c r="C23" s="68"/>
      <c r="D23" s="37"/>
      <c r="E23" s="38"/>
      <c r="F23" s="38"/>
      <c r="G23" s="38"/>
      <c r="H23" s="38"/>
      <c r="I23" s="26" t="str">
        <f t="shared" si="10"/>
        <v/>
      </c>
      <c r="K23" s="15" t="str">
        <f t="shared" si="14"/>
        <v/>
      </c>
      <c r="L23" t="str">
        <f t="shared" si="1"/>
        <v/>
      </c>
      <c r="M23" t="str">
        <f t="shared" si="2"/>
        <v/>
      </c>
      <c r="N23" t="str">
        <f t="shared" si="3"/>
        <v/>
      </c>
      <c r="O23" t="str">
        <f t="shared" si="4"/>
        <v/>
      </c>
      <c r="P23" s="4" t="str">
        <f t="shared" si="15"/>
        <v>999:99.99</v>
      </c>
      <c r="Q23">
        <f t="shared" si="16"/>
        <v>0</v>
      </c>
      <c r="R23">
        <f t="shared" si="17"/>
        <v>0</v>
      </c>
      <c r="S23">
        <f t="shared" si="18"/>
        <v>0</v>
      </c>
      <c r="T23">
        <f t="shared" si="19"/>
        <v>0</v>
      </c>
      <c r="U23" s="27" t="str">
        <f>個人種目!AA23</f>
        <v/>
      </c>
      <c r="V23" s="80" t="str">
        <f>個人種目!Z23</f>
        <v/>
      </c>
      <c r="W23" s="15">
        <f t="shared" si="0"/>
        <v>0</v>
      </c>
    </row>
    <row r="24" spans="1:23" ht="14.25" customHeight="1" x14ac:dyDescent="0.15">
      <c r="A24" s="12" t="str">
        <f t="shared" si="20"/>
        <v/>
      </c>
      <c r="B24" s="16" t="str">
        <f>IF(C24="","",申込書!$C$11)</f>
        <v/>
      </c>
      <c r="C24" s="68"/>
      <c r="D24" s="37"/>
      <c r="E24" s="38"/>
      <c r="F24" s="38"/>
      <c r="G24" s="38"/>
      <c r="H24" s="38"/>
      <c r="I24" s="26" t="str">
        <f t="shared" si="10"/>
        <v/>
      </c>
      <c r="K24" s="15" t="str">
        <f t="shared" si="14"/>
        <v/>
      </c>
      <c r="L24" t="str">
        <f t="shared" si="1"/>
        <v/>
      </c>
      <c r="M24" t="str">
        <f t="shared" si="2"/>
        <v/>
      </c>
      <c r="N24" t="str">
        <f t="shared" si="3"/>
        <v/>
      </c>
      <c r="O24" t="str">
        <f t="shared" si="4"/>
        <v/>
      </c>
      <c r="P24" s="4" t="str">
        <f t="shared" si="15"/>
        <v>999:99.99</v>
      </c>
      <c r="Q24">
        <f t="shared" si="16"/>
        <v>0</v>
      </c>
      <c r="R24">
        <f t="shared" si="17"/>
        <v>0</v>
      </c>
      <c r="S24">
        <f t="shared" si="18"/>
        <v>0</v>
      </c>
      <c r="T24">
        <f t="shared" si="19"/>
        <v>0</v>
      </c>
      <c r="U24" s="27" t="str">
        <f>個人種目!AA24</f>
        <v/>
      </c>
      <c r="V24" s="80" t="str">
        <f>個人種目!Z24</f>
        <v/>
      </c>
      <c r="W24" s="15">
        <f t="shared" si="0"/>
        <v>0</v>
      </c>
    </row>
    <row r="25" spans="1:23" s="15" customFormat="1" ht="14.25" customHeight="1" x14ac:dyDescent="0.15">
      <c r="A25" s="12" t="str">
        <f t="shared" si="20"/>
        <v/>
      </c>
      <c r="B25" s="16" t="str">
        <f>IF(C25="","",申込書!$C$11)</f>
        <v/>
      </c>
      <c r="C25" s="68"/>
      <c r="D25" s="37"/>
      <c r="E25" s="38"/>
      <c r="F25" s="38"/>
      <c r="G25" s="38"/>
      <c r="H25" s="38"/>
      <c r="I25" s="26" t="str">
        <f t="shared" si="10"/>
        <v/>
      </c>
      <c r="J25"/>
      <c r="K25" s="15" t="str">
        <f t="shared" si="14"/>
        <v/>
      </c>
      <c r="L25" t="str">
        <f t="shared" si="1"/>
        <v/>
      </c>
      <c r="M25" t="str">
        <f t="shared" si="2"/>
        <v/>
      </c>
      <c r="N25" t="str">
        <f t="shared" si="3"/>
        <v/>
      </c>
      <c r="O25" t="str">
        <f t="shared" si="4"/>
        <v/>
      </c>
      <c r="P25" s="4" t="str">
        <f t="shared" si="15"/>
        <v>999:99.99</v>
      </c>
      <c r="Q25">
        <f t="shared" si="16"/>
        <v>0</v>
      </c>
      <c r="R25">
        <f t="shared" si="17"/>
        <v>0</v>
      </c>
      <c r="S25">
        <f t="shared" si="18"/>
        <v>0</v>
      </c>
      <c r="T25">
        <f t="shared" si="19"/>
        <v>0</v>
      </c>
      <c r="U25" s="27" t="str">
        <f>個人種目!AA25</f>
        <v/>
      </c>
      <c r="V25" s="80" t="str">
        <f>個人種目!Z25</f>
        <v/>
      </c>
      <c r="W25" s="15">
        <f t="shared" si="0"/>
        <v>0</v>
      </c>
    </row>
    <row r="26" spans="1:23" ht="14.25" customHeight="1" x14ac:dyDescent="0.15">
      <c r="A26" s="12" t="str">
        <f t="shared" si="20"/>
        <v/>
      </c>
      <c r="B26" s="16" t="str">
        <f>IF(C26="","",申込書!$C$11)</f>
        <v/>
      </c>
      <c r="C26" s="68"/>
      <c r="D26" s="37"/>
      <c r="E26" s="38"/>
      <c r="F26" s="38"/>
      <c r="G26" s="38"/>
      <c r="H26" s="38"/>
      <c r="I26" s="26" t="str">
        <f t="shared" si="10"/>
        <v/>
      </c>
      <c r="K26" s="15" t="str">
        <f t="shared" si="14"/>
        <v/>
      </c>
      <c r="L26" t="str">
        <f t="shared" si="1"/>
        <v/>
      </c>
      <c r="M26" t="str">
        <f t="shared" si="2"/>
        <v/>
      </c>
      <c r="N26" t="str">
        <f t="shared" si="3"/>
        <v/>
      </c>
      <c r="O26" t="str">
        <f t="shared" si="4"/>
        <v/>
      </c>
      <c r="P26" s="4" t="str">
        <f t="shared" si="15"/>
        <v>999:99.99</v>
      </c>
      <c r="Q26">
        <f t="shared" si="16"/>
        <v>0</v>
      </c>
      <c r="R26">
        <f t="shared" si="17"/>
        <v>0</v>
      </c>
      <c r="S26">
        <f t="shared" si="18"/>
        <v>0</v>
      </c>
      <c r="T26">
        <f t="shared" si="19"/>
        <v>0</v>
      </c>
      <c r="U26" s="27" t="str">
        <f>個人種目!AA26</f>
        <v/>
      </c>
      <c r="V26" s="80" t="str">
        <f>個人種目!Z26</f>
        <v/>
      </c>
      <c r="W26" s="15">
        <f t="shared" si="0"/>
        <v>0</v>
      </c>
    </row>
    <row r="27" spans="1:23" ht="14.25" customHeight="1" x14ac:dyDescent="0.15">
      <c r="A27" s="12" t="str">
        <f t="shared" si="20"/>
        <v/>
      </c>
      <c r="B27" s="16" t="str">
        <f>IF(C27="","",申込書!$C$11)</f>
        <v/>
      </c>
      <c r="C27" s="68"/>
      <c r="D27" s="37"/>
      <c r="E27" s="38"/>
      <c r="F27" s="38"/>
      <c r="G27" s="38"/>
      <c r="H27" s="38"/>
      <c r="I27" s="26" t="str">
        <f t="shared" si="10"/>
        <v/>
      </c>
      <c r="K27" s="15" t="str">
        <f t="shared" si="14"/>
        <v/>
      </c>
      <c r="L27" t="str">
        <f t="shared" si="1"/>
        <v/>
      </c>
      <c r="M27" t="str">
        <f t="shared" si="2"/>
        <v/>
      </c>
      <c r="N27" t="str">
        <f t="shared" si="3"/>
        <v/>
      </c>
      <c r="O27" t="str">
        <f t="shared" si="4"/>
        <v/>
      </c>
      <c r="P27" s="4" t="str">
        <f t="shared" si="15"/>
        <v>999:99.99</v>
      </c>
      <c r="Q27">
        <f t="shared" si="16"/>
        <v>0</v>
      </c>
      <c r="R27">
        <f t="shared" si="17"/>
        <v>0</v>
      </c>
      <c r="S27">
        <f t="shared" si="18"/>
        <v>0</v>
      </c>
      <c r="T27">
        <f t="shared" si="19"/>
        <v>0</v>
      </c>
      <c r="U27" s="27" t="str">
        <f>個人種目!AA27</f>
        <v/>
      </c>
      <c r="V27" s="80" t="str">
        <f>個人種目!Z27</f>
        <v/>
      </c>
      <c r="W27" s="15">
        <f t="shared" si="0"/>
        <v>0</v>
      </c>
    </row>
    <row r="28" spans="1:23" ht="14.25" customHeight="1" x14ac:dyDescent="0.15">
      <c r="A28" s="12" t="str">
        <f t="shared" si="20"/>
        <v/>
      </c>
      <c r="B28" s="16" t="str">
        <f>IF(C28="","",申込書!$C$11)</f>
        <v/>
      </c>
      <c r="C28" s="68"/>
      <c r="D28" s="37"/>
      <c r="E28" s="38"/>
      <c r="F28" s="38"/>
      <c r="G28" s="38"/>
      <c r="H28" s="38"/>
      <c r="I28" s="26" t="str">
        <f t="shared" si="10"/>
        <v/>
      </c>
      <c r="K28" s="15" t="str">
        <f t="shared" si="14"/>
        <v/>
      </c>
      <c r="L28" t="str">
        <f t="shared" si="1"/>
        <v/>
      </c>
      <c r="M28" t="str">
        <f t="shared" si="2"/>
        <v/>
      </c>
      <c r="N28" t="str">
        <f t="shared" si="3"/>
        <v/>
      </c>
      <c r="O28" t="str">
        <f t="shared" si="4"/>
        <v/>
      </c>
      <c r="P28" s="4" t="str">
        <f t="shared" ref="P28:P31" si="21">IF(D28="","999:99.99"," "&amp;LEFT(RIGHT("        "&amp;TEXT(D28,"0.00"),7),2)&amp;":"&amp;RIGHT(TEXT(D28,"0.00"),5))</f>
        <v>999:99.99</v>
      </c>
      <c r="Q28">
        <f t="shared" si="16"/>
        <v>0</v>
      </c>
      <c r="R28">
        <f t="shared" si="17"/>
        <v>0</v>
      </c>
      <c r="S28">
        <f t="shared" si="18"/>
        <v>0</v>
      </c>
      <c r="T28">
        <f t="shared" si="19"/>
        <v>0</v>
      </c>
      <c r="U28" s="27" t="str">
        <f>個人種目!AA28</f>
        <v/>
      </c>
      <c r="V28" s="80" t="str">
        <f>個人種目!Z28</f>
        <v/>
      </c>
      <c r="W28" s="15">
        <f t="shared" si="0"/>
        <v>0</v>
      </c>
    </row>
    <row r="29" spans="1:23" ht="14.25" customHeight="1" x14ac:dyDescent="0.15">
      <c r="A29" s="12" t="str">
        <f t="shared" si="20"/>
        <v/>
      </c>
      <c r="B29" s="16" t="str">
        <f>IF(C29="","",申込書!$C$11)</f>
        <v/>
      </c>
      <c r="C29" s="68"/>
      <c r="D29" s="37"/>
      <c r="E29" s="38"/>
      <c r="F29" s="38"/>
      <c r="G29" s="38"/>
      <c r="H29" s="38"/>
      <c r="I29" s="26" t="str">
        <f t="shared" si="10"/>
        <v/>
      </c>
      <c r="K29" s="15" t="str">
        <f t="shared" si="14"/>
        <v/>
      </c>
      <c r="L29" t="str">
        <f t="shared" si="1"/>
        <v/>
      </c>
      <c r="M29" t="str">
        <f t="shared" si="2"/>
        <v/>
      </c>
      <c r="N29" t="str">
        <f t="shared" si="3"/>
        <v/>
      </c>
      <c r="O29" t="str">
        <f t="shared" si="4"/>
        <v/>
      </c>
      <c r="P29" s="4" t="str">
        <f t="shared" si="21"/>
        <v>999:99.99</v>
      </c>
      <c r="Q29">
        <f t="shared" si="16"/>
        <v>0</v>
      </c>
      <c r="R29">
        <f t="shared" si="17"/>
        <v>0</v>
      </c>
      <c r="S29">
        <f t="shared" si="18"/>
        <v>0</v>
      </c>
      <c r="T29">
        <f t="shared" si="19"/>
        <v>0</v>
      </c>
      <c r="U29" s="27" t="str">
        <f>個人種目!AA29</f>
        <v/>
      </c>
      <c r="V29" s="80" t="str">
        <f>個人種目!Z29</f>
        <v/>
      </c>
      <c r="W29" s="15">
        <f t="shared" si="0"/>
        <v>0</v>
      </c>
    </row>
    <row r="30" spans="1:23" ht="14.25" customHeight="1" x14ac:dyDescent="0.15">
      <c r="A30" s="12" t="str">
        <f t="shared" si="20"/>
        <v/>
      </c>
      <c r="B30" s="16" t="str">
        <f>IF(C30="","",申込書!$C$11)</f>
        <v/>
      </c>
      <c r="C30" s="68"/>
      <c r="D30" s="37"/>
      <c r="E30" s="38"/>
      <c r="F30" s="38"/>
      <c r="G30" s="38"/>
      <c r="H30" s="38"/>
      <c r="I30" s="26" t="str">
        <f t="shared" si="10"/>
        <v/>
      </c>
      <c r="K30" s="15" t="str">
        <f t="shared" si="14"/>
        <v/>
      </c>
      <c r="L30" t="str">
        <f t="shared" si="1"/>
        <v/>
      </c>
      <c r="M30" t="str">
        <f t="shared" si="2"/>
        <v/>
      </c>
      <c r="N30" t="str">
        <f t="shared" si="3"/>
        <v/>
      </c>
      <c r="O30" t="str">
        <f t="shared" si="4"/>
        <v/>
      </c>
      <c r="P30" s="4" t="str">
        <f t="shared" si="21"/>
        <v>999:99.99</v>
      </c>
      <c r="Q30">
        <f t="shared" si="16"/>
        <v>0</v>
      </c>
      <c r="R30">
        <f t="shared" si="17"/>
        <v>0</v>
      </c>
      <c r="S30">
        <f t="shared" si="18"/>
        <v>0</v>
      </c>
      <c r="T30">
        <f t="shared" si="19"/>
        <v>0</v>
      </c>
      <c r="U30" s="27" t="str">
        <f>個人種目!AA30</f>
        <v/>
      </c>
      <c r="V30" s="80" t="str">
        <f>個人種目!Z30</f>
        <v/>
      </c>
      <c r="W30" s="15">
        <f t="shared" si="0"/>
        <v>0</v>
      </c>
    </row>
    <row r="31" spans="1:23" ht="14.25" customHeight="1" x14ac:dyDescent="0.15">
      <c r="A31" s="12" t="str">
        <f t="shared" si="20"/>
        <v/>
      </c>
      <c r="B31" s="16" t="str">
        <f>IF(C31="","",申込書!$C$11)</f>
        <v/>
      </c>
      <c r="C31" s="68"/>
      <c r="D31" s="37"/>
      <c r="E31" s="38"/>
      <c r="F31" s="38"/>
      <c r="G31" s="38"/>
      <c r="H31" s="38"/>
      <c r="I31" s="26" t="str">
        <f t="shared" si="10"/>
        <v/>
      </c>
      <c r="K31" s="15" t="str">
        <f t="shared" si="14"/>
        <v/>
      </c>
      <c r="L31" t="str">
        <f t="shared" si="1"/>
        <v/>
      </c>
      <c r="M31" t="str">
        <f t="shared" si="2"/>
        <v/>
      </c>
      <c r="N31" t="str">
        <f t="shared" si="3"/>
        <v/>
      </c>
      <c r="O31" t="str">
        <f t="shared" si="4"/>
        <v/>
      </c>
      <c r="P31" s="4" t="str">
        <f t="shared" si="21"/>
        <v>999:99.99</v>
      </c>
      <c r="Q31">
        <f t="shared" si="16"/>
        <v>0</v>
      </c>
      <c r="R31">
        <f t="shared" si="17"/>
        <v>0</v>
      </c>
      <c r="S31">
        <f t="shared" si="18"/>
        <v>0</v>
      </c>
      <c r="T31">
        <f t="shared" si="19"/>
        <v>0</v>
      </c>
      <c r="U31" s="27" t="str">
        <f>個人種目!AA31</f>
        <v/>
      </c>
      <c r="V31" s="80" t="str">
        <f>個人種目!Z31</f>
        <v/>
      </c>
      <c r="W31" s="15">
        <f t="shared" si="0"/>
        <v>0</v>
      </c>
    </row>
    <row r="32" spans="1:23" ht="14.25" customHeight="1" x14ac:dyDescent="0.15">
      <c r="A32" s="12" t="str">
        <f t="shared" si="20"/>
        <v/>
      </c>
      <c r="B32" s="16" t="str">
        <f>IF(C32="","",申込書!$C$11)</f>
        <v/>
      </c>
      <c r="C32" s="68"/>
      <c r="D32" s="37"/>
      <c r="E32" s="38"/>
      <c r="F32" s="38"/>
      <c r="G32" s="38"/>
      <c r="H32" s="38"/>
      <c r="I32" s="26" t="str">
        <f t="shared" si="10"/>
        <v/>
      </c>
      <c r="K32" s="15" t="str">
        <f t="shared" si="14"/>
        <v/>
      </c>
      <c r="L32" t="str">
        <f t="shared" si="1"/>
        <v/>
      </c>
      <c r="M32" t="str">
        <f t="shared" si="2"/>
        <v/>
      </c>
      <c r="N32" t="str">
        <f t="shared" si="3"/>
        <v/>
      </c>
      <c r="O32" t="str">
        <f t="shared" si="4"/>
        <v/>
      </c>
      <c r="P32" s="4" t="str">
        <f>IF(D32="","999:99.99"," "&amp;LEFT(RIGHT("        "&amp;TEXT(D32,"0.00"),7),2)&amp;":"&amp;RIGHT(TEXT(D32,"0.00"),5))</f>
        <v>999:99.99</v>
      </c>
      <c r="Q32">
        <f t="shared" si="16"/>
        <v>0</v>
      </c>
      <c r="R32">
        <f t="shared" si="17"/>
        <v>0</v>
      </c>
      <c r="S32">
        <f t="shared" si="18"/>
        <v>0</v>
      </c>
      <c r="T32">
        <f t="shared" si="19"/>
        <v>0</v>
      </c>
      <c r="U32" s="27" t="str">
        <f>個人種目!AA32</f>
        <v/>
      </c>
      <c r="V32" s="80" t="str">
        <f>個人種目!Z32</f>
        <v/>
      </c>
      <c r="W32" s="15">
        <f t="shared" si="0"/>
        <v>0</v>
      </c>
    </row>
    <row r="33" spans="1:26" ht="14.25" customHeight="1" x14ac:dyDescent="0.15">
      <c r="A33" s="18"/>
      <c r="B33" s="19"/>
      <c r="C33" s="42"/>
      <c r="D33" s="20"/>
      <c r="E33" s="21"/>
      <c r="F33" s="21"/>
      <c r="G33" s="21"/>
      <c r="H33" s="21"/>
      <c r="I33" s="21"/>
      <c r="K33" s="15">
        <f>COUNT(K21:K32)</f>
        <v>0</v>
      </c>
      <c r="P33" s="4"/>
      <c r="U33" s="27" t="str">
        <f>個人種目!AA33</f>
        <v/>
      </c>
      <c r="V33" s="80" t="str">
        <f>個人種目!Z33</f>
        <v/>
      </c>
      <c r="W33" s="15">
        <f t="shared" si="0"/>
        <v>0</v>
      </c>
    </row>
    <row r="34" spans="1:26" s="15" customFormat="1" ht="14.25" customHeight="1" x14ac:dyDescent="0.15">
      <c r="A34" s="22" t="s">
        <v>155</v>
      </c>
      <c r="B34" s="13"/>
      <c r="C34" s="13"/>
      <c r="D34" s="13"/>
      <c r="E34" s="14"/>
      <c r="F34" s="13"/>
      <c r="G34" s="13"/>
      <c r="H34" s="13"/>
      <c r="J34"/>
      <c r="L34"/>
      <c r="M34" t="str">
        <f>IF(F34="","",VLOOKUP(F34,$J$6:$J$35,20,0))</f>
        <v/>
      </c>
      <c r="N34" t="str">
        <f>IF(G34="","",VLOOKUP(G34,$J$6:$J$35,20,0))</f>
        <v/>
      </c>
      <c r="O34" t="str">
        <f>IF(H34="","",VLOOKUP(H34,$J$6:$J$35,20,0))</f>
        <v/>
      </c>
      <c r="P34" s="4"/>
      <c r="Q34"/>
      <c r="R34" t="str">
        <f>IF(K34="","",VLOOKUP(K34,$J$6:$J$35,20,0))</f>
        <v/>
      </c>
      <c r="S34" t="str">
        <f>IF(L34="","",VLOOKUP(L34,$J$6:$J$35,20,0))</f>
        <v/>
      </c>
      <c r="T34" t="str">
        <f>IF(M34="","",VLOOKUP(M34,$J$6:$J$35,20,0))</f>
        <v/>
      </c>
      <c r="U34" s="27" t="str">
        <f>個人種目!AA34</f>
        <v/>
      </c>
      <c r="V34" s="80" t="str">
        <f>個人種目!Z34</f>
        <v/>
      </c>
      <c r="W34" s="15">
        <f t="shared" ref="W34:W60" si="22">IF(U34="",0,COUNTIF($E$7:$H$18,U34))</f>
        <v>0</v>
      </c>
    </row>
    <row r="35" spans="1:26" ht="14.25" customHeight="1" x14ac:dyDescent="0.15">
      <c r="A35" s="12" t="str">
        <f>IF(C35="","",1)</f>
        <v/>
      </c>
      <c r="B35" s="16" t="str">
        <f>IF(C35="","",申込書!$C$11)</f>
        <v/>
      </c>
      <c r="C35" s="67"/>
      <c r="D35" s="35"/>
      <c r="E35" s="36"/>
      <c r="F35" s="36"/>
      <c r="G35" s="36"/>
      <c r="H35" s="36"/>
      <c r="I35" s="26" t="str">
        <f>IF(COUNTIF(Q35:T35,"&gt;1")&gt;0,"泳者重複!!","")</f>
        <v/>
      </c>
      <c r="K35" s="15" t="str">
        <f t="shared" ref="K35:K46" si="23">IF(C35="","",VLOOKUP(C35,$Y$6:$Z$12,2,0))</f>
        <v/>
      </c>
      <c r="L35" t="str">
        <f t="shared" ref="L35:L60" si="24">IF(E35="","",VLOOKUP(E35,$U:$V,2,0))</f>
        <v/>
      </c>
      <c r="M35" t="str">
        <f t="shared" ref="M35:M60" si="25">IF(F35="","",VLOOKUP(F35,$U:$V,2,0))</f>
        <v/>
      </c>
      <c r="N35" t="str">
        <f t="shared" ref="N35:N60" si="26">IF(G35="","",VLOOKUP(G35,$U:$V,2,0))</f>
        <v/>
      </c>
      <c r="O35" t="str">
        <f t="shared" ref="O35:O60" si="27">IF(H35="","",VLOOKUP(H35,$U:$V,2,0))</f>
        <v/>
      </c>
      <c r="P35" s="4" t="str">
        <f t="shared" ref="P35:P45" si="28">IF(D35="","999:99.99"," "&amp;LEFT(RIGHT("        "&amp;TEXT(D35,"0.00"),7),2)&amp;":"&amp;RIGHT(TEXT(D35,"0.00"),5))</f>
        <v>999:99.99</v>
      </c>
      <c r="Q35">
        <f t="shared" ref="Q35:Q46" si="29">IF(E35="",0,VLOOKUP(E35,$U:$W,3,0))</f>
        <v>0</v>
      </c>
      <c r="R35">
        <f t="shared" ref="R35:R46" si="30">IF(F35="",0,VLOOKUP(F35,$U:$W,3,0))</f>
        <v>0</v>
      </c>
      <c r="S35">
        <f t="shared" ref="S35:S46" si="31">IF(G35="",0,VLOOKUP(G35,$U:$W,3,0))</f>
        <v>0</v>
      </c>
      <c r="T35">
        <f t="shared" ref="T35:T46" si="32">IF(H35="",0,VLOOKUP(H35,$U:$W,3,0))</f>
        <v>0</v>
      </c>
      <c r="U35" s="27" t="str">
        <f>個人種目!AA35</f>
        <v/>
      </c>
      <c r="V35" s="80" t="str">
        <f>個人種目!Z35</f>
        <v/>
      </c>
      <c r="W35" s="15">
        <f t="shared" si="22"/>
        <v>0</v>
      </c>
      <c r="Y35" s="15">
        <v>119</v>
      </c>
      <c r="Z35" s="15">
        <v>7</v>
      </c>
    </row>
    <row r="36" spans="1:26" ht="14.25" customHeight="1" x14ac:dyDescent="0.15">
      <c r="A36" s="12" t="str">
        <f>IF(C36="","",A35+1)</f>
        <v/>
      </c>
      <c r="B36" s="16" t="str">
        <f>IF(C36="","",申込書!$C$11)</f>
        <v/>
      </c>
      <c r="C36" s="67"/>
      <c r="D36" s="35"/>
      <c r="E36" s="36"/>
      <c r="F36" s="36"/>
      <c r="G36" s="36"/>
      <c r="H36" s="36"/>
      <c r="I36" s="26" t="str">
        <f t="shared" ref="I36:I46" si="33">IF(COUNTIF(Q36:T36,"&gt;1")&gt;0,"泳者重複!!","")</f>
        <v/>
      </c>
      <c r="K36" s="15" t="str">
        <f t="shared" si="23"/>
        <v/>
      </c>
      <c r="L36" t="str">
        <f t="shared" si="24"/>
        <v/>
      </c>
      <c r="M36" t="str">
        <f t="shared" si="25"/>
        <v/>
      </c>
      <c r="N36" t="str">
        <f t="shared" si="26"/>
        <v/>
      </c>
      <c r="O36" t="str">
        <f t="shared" si="27"/>
        <v/>
      </c>
      <c r="P36" s="4" t="str">
        <f t="shared" si="28"/>
        <v>999:99.99</v>
      </c>
      <c r="Q36">
        <f t="shared" si="29"/>
        <v>0</v>
      </c>
      <c r="R36">
        <f t="shared" si="30"/>
        <v>0</v>
      </c>
      <c r="S36">
        <f t="shared" si="31"/>
        <v>0</v>
      </c>
      <c r="T36">
        <f t="shared" si="32"/>
        <v>0</v>
      </c>
      <c r="U36" s="27" t="str">
        <f>個人種目!AA36</f>
        <v/>
      </c>
      <c r="V36" s="80" t="str">
        <f>個人種目!Z36</f>
        <v/>
      </c>
      <c r="W36" s="15">
        <f t="shared" si="22"/>
        <v>0</v>
      </c>
      <c r="Y36" s="15">
        <v>120</v>
      </c>
      <c r="Z36" s="15">
        <v>8</v>
      </c>
    </row>
    <row r="37" spans="1:26" ht="14.25" customHeight="1" x14ac:dyDescent="0.15">
      <c r="A37" s="12" t="str">
        <f t="shared" ref="A37:A45" si="34">IF(C37="","",A36+1)</f>
        <v/>
      </c>
      <c r="B37" s="16" t="str">
        <f>IF(C37="","",申込書!$C$11)</f>
        <v/>
      </c>
      <c r="C37" s="67"/>
      <c r="D37" s="35"/>
      <c r="E37" s="36"/>
      <c r="F37" s="36"/>
      <c r="G37" s="36"/>
      <c r="H37" s="36"/>
      <c r="I37" s="26" t="str">
        <f t="shared" si="33"/>
        <v/>
      </c>
      <c r="K37" s="15" t="str">
        <f t="shared" si="23"/>
        <v/>
      </c>
      <c r="L37" t="str">
        <f t="shared" si="24"/>
        <v/>
      </c>
      <c r="M37" t="str">
        <f t="shared" si="25"/>
        <v/>
      </c>
      <c r="N37" t="str">
        <f t="shared" si="26"/>
        <v/>
      </c>
      <c r="O37" t="str">
        <f t="shared" si="27"/>
        <v/>
      </c>
      <c r="P37" s="4" t="str">
        <f t="shared" si="28"/>
        <v>999:99.99</v>
      </c>
      <c r="Q37">
        <f t="shared" si="29"/>
        <v>0</v>
      </c>
      <c r="R37">
        <f t="shared" si="30"/>
        <v>0</v>
      </c>
      <c r="S37">
        <f t="shared" si="31"/>
        <v>0</v>
      </c>
      <c r="T37">
        <f t="shared" si="32"/>
        <v>0</v>
      </c>
      <c r="U37" s="27" t="str">
        <f>個人種目!AA37</f>
        <v/>
      </c>
      <c r="V37" s="80" t="str">
        <f>個人種目!Z37</f>
        <v/>
      </c>
      <c r="W37" s="15">
        <f t="shared" si="22"/>
        <v>0</v>
      </c>
      <c r="Y37" s="15">
        <v>160</v>
      </c>
      <c r="Z37" s="15">
        <v>9</v>
      </c>
    </row>
    <row r="38" spans="1:26" ht="14.25" customHeight="1" x14ac:dyDescent="0.15">
      <c r="A38" s="12" t="str">
        <f t="shared" si="34"/>
        <v/>
      </c>
      <c r="B38" s="16" t="str">
        <f>IF(C38="","",申込書!$C$11)</f>
        <v/>
      </c>
      <c r="C38" s="67"/>
      <c r="D38" s="35"/>
      <c r="E38" s="36"/>
      <c r="F38" s="36"/>
      <c r="G38" s="36"/>
      <c r="H38" s="36"/>
      <c r="I38" s="26" t="str">
        <f t="shared" si="33"/>
        <v/>
      </c>
      <c r="K38" s="15" t="str">
        <f t="shared" si="23"/>
        <v/>
      </c>
      <c r="L38" t="str">
        <f t="shared" si="24"/>
        <v/>
      </c>
      <c r="M38" t="str">
        <f t="shared" si="25"/>
        <v/>
      </c>
      <c r="N38" t="str">
        <f t="shared" si="26"/>
        <v/>
      </c>
      <c r="O38" t="str">
        <f t="shared" si="27"/>
        <v/>
      </c>
      <c r="P38" s="4" t="str">
        <f t="shared" si="28"/>
        <v>999:99.99</v>
      </c>
      <c r="Q38">
        <f t="shared" si="29"/>
        <v>0</v>
      </c>
      <c r="R38">
        <f t="shared" si="30"/>
        <v>0</v>
      </c>
      <c r="S38">
        <f t="shared" si="31"/>
        <v>0</v>
      </c>
      <c r="T38">
        <f t="shared" si="32"/>
        <v>0</v>
      </c>
      <c r="U38" s="27" t="str">
        <f>個人種目!AA38</f>
        <v/>
      </c>
      <c r="V38" s="80" t="str">
        <f>個人種目!Z38</f>
        <v/>
      </c>
      <c r="W38" s="15">
        <f t="shared" si="22"/>
        <v>0</v>
      </c>
      <c r="Y38" s="15">
        <v>200</v>
      </c>
      <c r="Z38" s="15">
        <v>10</v>
      </c>
    </row>
    <row r="39" spans="1:26" ht="14.25" customHeight="1" x14ac:dyDescent="0.15">
      <c r="A39" s="12" t="str">
        <f t="shared" si="34"/>
        <v/>
      </c>
      <c r="B39" s="16" t="str">
        <f>IF(C39="","",申込書!$C$11)</f>
        <v/>
      </c>
      <c r="C39" s="67"/>
      <c r="D39" s="35"/>
      <c r="E39" s="36"/>
      <c r="F39" s="36"/>
      <c r="G39" s="36"/>
      <c r="H39" s="36"/>
      <c r="I39" s="26" t="str">
        <f t="shared" si="33"/>
        <v/>
      </c>
      <c r="K39" s="15" t="str">
        <f t="shared" si="23"/>
        <v/>
      </c>
      <c r="L39" t="str">
        <f t="shared" si="24"/>
        <v/>
      </c>
      <c r="M39" t="str">
        <f t="shared" si="25"/>
        <v/>
      </c>
      <c r="N39" t="str">
        <f t="shared" si="26"/>
        <v/>
      </c>
      <c r="O39" t="str">
        <f t="shared" si="27"/>
        <v/>
      </c>
      <c r="P39" s="4" t="str">
        <f t="shared" si="28"/>
        <v>999:99.99</v>
      </c>
      <c r="Q39">
        <f t="shared" si="29"/>
        <v>0</v>
      </c>
      <c r="R39">
        <f t="shared" si="30"/>
        <v>0</v>
      </c>
      <c r="S39">
        <f t="shared" si="31"/>
        <v>0</v>
      </c>
      <c r="T39">
        <f t="shared" si="32"/>
        <v>0</v>
      </c>
      <c r="U39" s="27" t="str">
        <f>個人種目!AA39</f>
        <v/>
      </c>
      <c r="V39" s="80" t="str">
        <f>個人種目!Z39</f>
        <v/>
      </c>
      <c r="W39" s="15">
        <f t="shared" si="22"/>
        <v>0</v>
      </c>
      <c r="Y39" s="15">
        <v>240</v>
      </c>
      <c r="Z39" s="15">
        <v>11</v>
      </c>
    </row>
    <row r="40" spans="1:26" ht="14.25" customHeight="1" x14ac:dyDescent="0.15">
      <c r="A40" s="12" t="str">
        <f t="shared" si="34"/>
        <v/>
      </c>
      <c r="B40" s="16" t="str">
        <f>IF(C40="","",申込書!$C$11)</f>
        <v/>
      </c>
      <c r="C40" s="67"/>
      <c r="D40" s="35"/>
      <c r="E40" s="36"/>
      <c r="F40" s="36"/>
      <c r="G40" s="36"/>
      <c r="H40" s="36"/>
      <c r="I40" s="26" t="str">
        <f t="shared" si="33"/>
        <v/>
      </c>
      <c r="K40" s="15" t="str">
        <f t="shared" si="23"/>
        <v/>
      </c>
      <c r="L40" t="str">
        <f t="shared" si="24"/>
        <v/>
      </c>
      <c r="M40" t="str">
        <f t="shared" si="25"/>
        <v/>
      </c>
      <c r="N40" t="str">
        <f t="shared" si="26"/>
        <v/>
      </c>
      <c r="O40" t="str">
        <f t="shared" si="27"/>
        <v/>
      </c>
      <c r="P40" s="4" t="str">
        <f t="shared" si="28"/>
        <v>999:99.99</v>
      </c>
      <c r="Q40">
        <f t="shared" si="29"/>
        <v>0</v>
      </c>
      <c r="R40">
        <f t="shared" si="30"/>
        <v>0</v>
      </c>
      <c r="S40">
        <f t="shared" si="31"/>
        <v>0</v>
      </c>
      <c r="T40">
        <f t="shared" si="32"/>
        <v>0</v>
      </c>
      <c r="U40" s="27" t="str">
        <f>個人種目!AA40</f>
        <v/>
      </c>
      <c r="V40" s="80" t="str">
        <f>個人種目!Z40</f>
        <v/>
      </c>
      <c r="W40" s="15">
        <f t="shared" si="22"/>
        <v>0</v>
      </c>
      <c r="Y40" s="15"/>
      <c r="Z40" s="15"/>
    </row>
    <row r="41" spans="1:26" ht="14.25" customHeight="1" x14ac:dyDescent="0.15">
      <c r="A41" s="12" t="str">
        <f t="shared" si="34"/>
        <v/>
      </c>
      <c r="B41" s="16" t="str">
        <f>IF(C41="","",申込書!$C$11)</f>
        <v/>
      </c>
      <c r="C41" s="67"/>
      <c r="D41" s="35"/>
      <c r="E41" s="36"/>
      <c r="F41" s="36"/>
      <c r="G41" s="36"/>
      <c r="H41" s="36"/>
      <c r="I41" s="26" t="str">
        <f t="shared" si="33"/>
        <v/>
      </c>
      <c r="K41" s="15" t="str">
        <f t="shared" si="23"/>
        <v/>
      </c>
      <c r="L41" t="str">
        <f t="shared" si="24"/>
        <v/>
      </c>
      <c r="M41" t="str">
        <f t="shared" si="25"/>
        <v/>
      </c>
      <c r="N41" t="str">
        <f t="shared" si="26"/>
        <v/>
      </c>
      <c r="O41" t="str">
        <f t="shared" si="27"/>
        <v/>
      </c>
      <c r="P41" s="4" t="str">
        <f t="shared" si="28"/>
        <v>999:99.99</v>
      </c>
      <c r="Q41">
        <f t="shared" si="29"/>
        <v>0</v>
      </c>
      <c r="R41">
        <f t="shared" si="30"/>
        <v>0</v>
      </c>
      <c r="S41">
        <f t="shared" si="31"/>
        <v>0</v>
      </c>
      <c r="T41">
        <f t="shared" si="32"/>
        <v>0</v>
      </c>
      <c r="U41" s="27" t="str">
        <f>個人種目!AA41</f>
        <v/>
      </c>
      <c r="V41" s="80" t="str">
        <f>個人種目!Z41</f>
        <v/>
      </c>
      <c r="W41" s="15">
        <f t="shared" si="22"/>
        <v>0</v>
      </c>
    </row>
    <row r="42" spans="1:26" ht="14.25" customHeight="1" x14ac:dyDescent="0.15">
      <c r="A42" s="12" t="str">
        <f t="shared" si="34"/>
        <v/>
      </c>
      <c r="B42" s="16" t="str">
        <f>IF(C42="","",申込書!$C$11)</f>
        <v/>
      </c>
      <c r="C42" s="67"/>
      <c r="D42" s="35"/>
      <c r="E42" s="36"/>
      <c r="F42" s="36"/>
      <c r="G42" s="36"/>
      <c r="H42" s="36"/>
      <c r="I42" s="26" t="str">
        <f t="shared" si="33"/>
        <v/>
      </c>
      <c r="K42" s="15" t="str">
        <f t="shared" si="23"/>
        <v/>
      </c>
      <c r="L42" t="str">
        <f t="shared" si="24"/>
        <v/>
      </c>
      <c r="M42" t="str">
        <f t="shared" si="25"/>
        <v/>
      </c>
      <c r="N42" t="str">
        <f t="shared" si="26"/>
        <v/>
      </c>
      <c r="O42" t="str">
        <f t="shared" si="27"/>
        <v/>
      </c>
      <c r="P42" s="4" t="str">
        <f t="shared" si="28"/>
        <v>999:99.99</v>
      </c>
      <c r="Q42">
        <f t="shared" si="29"/>
        <v>0</v>
      </c>
      <c r="R42">
        <f t="shared" si="30"/>
        <v>0</v>
      </c>
      <c r="S42">
        <f t="shared" si="31"/>
        <v>0</v>
      </c>
      <c r="T42">
        <f t="shared" si="32"/>
        <v>0</v>
      </c>
      <c r="U42" s="27" t="str">
        <f>個人種目!AA42</f>
        <v/>
      </c>
      <c r="V42" s="80" t="str">
        <f>個人種目!Z42</f>
        <v/>
      </c>
      <c r="W42" s="15">
        <f t="shared" si="22"/>
        <v>0</v>
      </c>
    </row>
    <row r="43" spans="1:26" s="15" customFormat="1" ht="14.25" customHeight="1" x14ac:dyDescent="0.15">
      <c r="A43" s="12" t="str">
        <f t="shared" si="34"/>
        <v/>
      </c>
      <c r="B43" s="16" t="str">
        <f>IF(C43="","",申込書!$C$11)</f>
        <v/>
      </c>
      <c r="C43" s="67"/>
      <c r="D43" s="35"/>
      <c r="E43" s="36"/>
      <c r="F43" s="36"/>
      <c r="G43" s="36"/>
      <c r="H43" s="36"/>
      <c r="I43" s="26" t="str">
        <f t="shared" si="33"/>
        <v/>
      </c>
      <c r="J43"/>
      <c r="K43" s="15" t="str">
        <f t="shared" si="23"/>
        <v/>
      </c>
      <c r="L43" t="str">
        <f t="shared" si="24"/>
        <v/>
      </c>
      <c r="M43" t="str">
        <f t="shared" si="25"/>
        <v/>
      </c>
      <c r="N43" t="str">
        <f t="shared" si="26"/>
        <v/>
      </c>
      <c r="O43" t="str">
        <f t="shared" si="27"/>
        <v/>
      </c>
      <c r="P43" s="4" t="str">
        <f t="shared" si="28"/>
        <v>999:99.99</v>
      </c>
      <c r="Q43">
        <f t="shared" si="29"/>
        <v>0</v>
      </c>
      <c r="R43">
        <f t="shared" si="30"/>
        <v>0</v>
      </c>
      <c r="S43">
        <f t="shared" si="31"/>
        <v>0</v>
      </c>
      <c r="T43">
        <f t="shared" si="32"/>
        <v>0</v>
      </c>
      <c r="U43" s="27" t="str">
        <f>個人種目!AA43</f>
        <v/>
      </c>
      <c r="V43" s="80" t="str">
        <f>個人種目!Z43</f>
        <v/>
      </c>
      <c r="W43" s="15">
        <f t="shared" si="22"/>
        <v>0</v>
      </c>
    </row>
    <row r="44" spans="1:26" ht="14.25" customHeight="1" x14ac:dyDescent="0.15">
      <c r="A44" s="12" t="str">
        <f t="shared" si="34"/>
        <v/>
      </c>
      <c r="B44" s="16" t="str">
        <f>IF(C44="","",申込書!$C$11)</f>
        <v/>
      </c>
      <c r="C44" s="67"/>
      <c r="D44" s="35"/>
      <c r="E44" s="36"/>
      <c r="F44" s="36"/>
      <c r="G44" s="36"/>
      <c r="H44" s="36"/>
      <c r="I44" s="26" t="str">
        <f t="shared" si="33"/>
        <v/>
      </c>
      <c r="K44" s="15" t="str">
        <f t="shared" si="23"/>
        <v/>
      </c>
      <c r="L44" t="str">
        <f t="shared" si="24"/>
        <v/>
      </c>
      <c r="M44" t="str">
        <f t="shared" si="25"/>
        <v/>
      </c>
      <c r="N44" t="str">
        <f t="shared" si="26"/>
        <v/>
      </c>
      <c r="O44" t="str">
        <f t="shared" si="27"/>
        <v/>
      </c>
      <c r="P44" s="4" t="str">
        <f t="shared" si="28"/>
        <v>999:99.99</v>
      </c>
      <c r="Q44">
        <f t="shared" si="29"/>
        <v>0</v>
      </c>
      <c r="R44">
        <f t="shared" si="30"/>
        <v>0</v>
      </c>
      <c r="S44">
        <f t="shared" si="31"/>
        <v>0</v>
      </c>
      <c r="T44">
        <f t="shared" si="32"/>
        <v>0</v>
      </c>
      <c r="U44" s="27" t="str">
        <f>個人種目!AA44</f>
        <v/>
      </c>
      <c r="V44" s="80" t="str">
        <f>個人種目!Z44</f>
        <v/>
      </c>
      <c r="W44" s="15">
        <f t="shared" si="22"/>
        <v>0</v>
      </c>
    </row>
    <row r="45" spans="1:26" ht="14.25" customHeight="1" x14ac:dyDescent="0.15">
      <c r="A45" s="12" t="str">
        <f t="shared" si="34"/>
        <v/>
      </c>
      <c r="B45" s="16" t="str">
        <f>IF(C45="","",申込書!$C$11)</f>
        <v/>
      </c>
      <c r="C45" s="67"/>
      <c r="D45" s="35"/>
      <c r="E45" s="36"/>
      <c r="F45" s="36"/>
      <c r="G45" s="36"/>
      <c r="H45" s="36"/>
      <c r="I45" s="26" t="str">
        <f t="shared" si="33"/>
        <v/>
      </c>
      <c r="K45" s="15" t="str">
        <f t="shared" si="23"/>
        <v/>
      </c>
      <c r="L45" t="str">
        <f t="shared" si="24"/>
        <v/>
      </c>
      <c r="M45" t="str">
        <f t="shared" si="25"/>
        <v/>
      </c>
      <c r="N45" t="str">
        <f t="shared" si="26"/>
        <v/>
      </c>
      <c r="O45" t="str">
        <f t="shared" si="27"/>
        <v/>
      </c>
      <c r="P45" s="4" t="str">
        <f t="shared" si="28"/>
        <v>999:99.99</v>
      </c>
      <c r="Q45">
        <f t="shared" si="29"/>
        <v>0</v>
      </c>
      <c r="R45">
        <f t="shared" si="30"/>
        <v>0</v>
      </c>
      <c r="S45">
        <f t="shared" si="31"/>
        <v>0</v>
      </c>
      <c r="T45">
        <f t="shared" si="32"/>
        <v>0</v>
      </c>
      <c r="U45" s="27" t="str">
        <f>個人種目!AA45</f>
        <v/>
      </c>
      <c r="V45" s="80" t="str">
        <f>個人種目!Z45</f>
        <v/>
      </c>
      <c r="W45" s="15">
        <f t="shared" si="22"/>
        <v>0</v>
      </c>
    </row>
    <row r="46" spans="1:26" ht="14.25" customHeight="1" x14ac:dyDescent="0.15">
      <c r="A46" s="12" t="str">
        <f>IF(C46="","",#REF!+1)</f>
        <v/>
      </c>
      <c r="B46" s="16" t="str">
        <f>IF(C46="","",申込書!$C$11)</f>
        <v/>
      </c>
      <c r="C46" s="67"/>
      <c r="D46" s="35"/>
      <c r="E46" s="36"/>
      <c r="F46" s="36"/>
      <c r="G46" s="36"/>
      <c r="H46" s="36"/>
      <c r="I46" s="26" t="str">
        <f t="shared" si="33"/>
        <v/>
      </c>
      <c r="K46" s="15" t="str">
        <f t="shared" si="23"/>
        <v/>
      </c>
      <c r="L46" t="str">
        <f t="shared" si="24"/>
        <v/>
      </c>
      <c r="M46" t="str">
        <f t="shared" si="25"/>
        <v/>
      </c>
      <c r="N46" t="str">
        <f t="shared" si="26"/>
        <v/>
      </c>
      <c r="O46" t="str">
        <f t="shared" si="27"/>
        <v/>
      </c>
      <c r="P46" s="4" t="str">
        <f>IF(D46="","999:99.99"," "&amp;LEFT(RIGHT("        "&amp;TEXT(D46,"0.00"),7),2)&amp;":"&amp;RIGHT(TEXT(D46,"0.00"),5))</f>
        <v>999:99.99</v>
      </c>
      <c r="Q46">
        <f t="shared" si="29"/>
        <v>0</v>
      </c>
      <c r="R46">
        <f t="shared" si="30"/>
        <v>0</v>
      </c>
      <c r="S46">
        <f t="shared" si="31"/>
        <v>0</v>
      </c>
      <c r="T46">
        <f t="shared" si="32"/>
        <v>0</v>
      </c>
      <c r="U46" s="27" t="str">
        <f>個人種目!AA46</f>
        <v/>
      </c>
      <c r="V46" s="80" t="str">
        <f>個人種目!Z46</f>
        <v/>
      </c>
      <c r="W46" s="15">
        <f t="shared" si="22"/>
        <v>0</v>
      </c>
    </row>
    <row r="47" spans="1:26" ht="14.25" customHeight="1" x14ac:dyDescent="0.15">
      <c r="A47" s="18"/>
      <c r="B47" s="19"/>
      <c r="C47" s="42"/>
      <c r="D47" s="20"/>
      <c r="E47" s="21"/>
      <c r="F47" s="21"/>
      <c r="G47" s="21"/>
      <c r="H47" s="21"/>
      <c r="I47" s="26"/>
      <c r="K47" s="15">
        <f>COUNT(K35:K46)</f>
        <v>0</v>
      </c>
      <c r="L47" t="str">
        <f t="shared" si="24"/>
        <v/>
      </c>
      <c r="M47" t="str">
        <f t="shared" si="25"/>
        <v/>
      </c>
      <c r="N47" t="str">
        <f t="shared" si="26"/>
        <v/>
      </c>
      <c r="O47" t="str">
        <f t="shared" si="27"/>
        <v/>
      </c>
      <c r="P47" s="4"/>
      <c r="U47" s="27" t="str">
        <f>個人種目!AA47</f>
        <v/>
      </c>
      <c r="V47" s="80" t="str">
        <f>個人種目!Z47</f>
        <v/>
      </c>
      <c r="W47" s="15">
        <f t="shared" si="22"/>
        <v>0</v>
      </c>
    </row>
    <row r="48" spans="1:26" ht="14.25" customHeight="1" x14ac:dyDescent="0.15">
      <c r="A48" s="22" t="s">
        <v>156</v>
      </c>
      <c r="B48" s="13"/>
      <c r="C48" s="13"/>
      <c r="D48" s="13"/>
      <c r="E48" s="14"/>
      <c r="F48" s="13"/>
      <c r="G48" s="13"/>
      <c r="H48" s="13"/>
      <c r="I48" s="26"/>
      <c r="L48" t="str">
        <f t="shared" si="24"/>
        <v/>
      </c>
      <c r="M48" t="str">
        <f t="shared" si="25"/>
        <v/>
      </c>
      <c r="N48" t="str">
        <f t="shared" si="26"/>
        <v/>
      </c>
      <c r="O48" t="str">
        <f t="shared" si="27"/>
        <v/>
      </c>
      <c r="P48" s="4"/>
      <c r="U48" s="27" t="str">
        <f>個人種目!AA48</f>
        <v/>
      </c>
      <c r="V48" s="80" t="str">
        <f>個人種目!Z48</f>
        <v/>
      </c>
      <c r="W48" s="15">
        <f t="shared" si="22"/>
        <v>0</v>
      </c>
    </row>
    <row r="49" spans="1:26" ht="14.25" customHeight="1" x14ac:dyDescent="0.15">
      <c r="A49" s="12" t="str">
        <f>IF(C49="","",1)</f>
        <v/>
      </c>
      <c r="B49" s="16" t="str">
        <f>IF(C49="","",申込書!$C$11)</f>
        <v/>
      </c>
      <c r="C49" s="68"/>
      <c r="D49" s="37"/>
      <c r="E49" s="38"/>
      <c r="F49" s="38"/>
      <c r="G49" s="38"/>
      <c r="H49" s="38"/>
      <c r="I49" s="26" t="str">
        <f t="shared" ref="I49:I60" si="35">IF(COUNTIF(Q49:T49,"&gt;1")&gt;0,"泳者重複!!","")</f>
        <v/>
      </c>
      <c r="K49" s="15" t="str">
        <f>IF(C49="","",VLOOKUP(C49,$Y$6:$Z$12,2,0))</f>
        <v/>
      </c>
      <c r="L49" t="str">
        <f t="shared" si="24"/>
        <v/>
      </c>
      <c r="M49" t="str">
        <f t="shared" si="25"/>
        <v/>
      </c>
      <c r="N49" t="str">
        <f t="shared" si="26"/>
        <v/>
      </c>
      <c r="O49" t="str">
        <f t="shared" si="27"/>
        <v/>
      </c>
      <c r="P49" s="4" t="str">
        <f t="shared" ref="P49:P59" si="36">IF(D49="","999:99.99"," "&amp;LEFT(RIGHT("        "&amp;TEXT(D49,"0.00"),7),2)&amp;":"&amp;RIGHT(TEXT(D49,"0.00"),5))</f>
        <v>999:99.99</v>
      </c>
      <c r="Q49">
        <f t="shared" ref="Q49:Q60" si="37">IF(E49="",0,VLOOKUP(E49,$U:$W,3,0))</f>
        <v>0</v>
      </c>
      <c r="R49">
        <f t="shared" ref="R49:R60" si="38">IF(F49="",0,VLOOKUP(F49,$U:$W,3,0))</f>
        <v>0</v>
      </c>
      <c r="S49">
        <f t="shared" ref="S49:S60" si="39">IF(G49="",0,VLOOKUP(G49,$U:$W,3,0))</f>
        <v>0</v>
      </c>
      <c r="T49">
        <f t="shared" ref="T49:T60" si="40">IF(H49="",0,VLOOKUP(H49,$U:$W,3,0))</f>
        <v>0</v>
      </c>
      <c r="U49" s="27" t="str">
        <f>個人種目!AA49</f>
        <v/>
      </c>
      <c r="V49" s="80" t="str">
        <f>個人種目!Z49</f>
        <v/>
      </c>
      <c r="W49" s="15">
        <f t="shared" si="22"/>
        <v>0</v>
      </c>
    </row>
    <row r="50" spans="1:26" ht="14.25" customHeight="1" x14ac:dyDescent="0.15">
      <c r="A50" s="12" t="str">
        <f>IF(C50="","",A49+1)</f>
        <v/>
      </c>
      <c r="B50" s="16" t="str">
        <f>IF(C50="","",申込書!$C$11)</f>
        <v/>
      </c>
      <c r="C50" s="68"/>
      <c r="D50" s="37"/>
      <c r="E50" s="38"/>
      <c r="F50" s="38"/>
      <c r="G50" s="38"/>
      <c r="H50" s="38"/>
      <c r="I50" s="26" t="str">
        <f t="shared" si="35"/>
        <v/>
      </c>
      <c r="K50" s="15" t="str">
        <f t="shared" ref="K50:K60" si="41">IF(C50="","",VLOOKUP(C50,$Y$6:$Z$12,2,0))</f>
        <v/>
      </c>
      <c r="L50" t="str">
        <f t="shared" si="24"/>
        <v/>
      </c>
      <c r="M50" t="str">
        <f t="shared" si="25"/>
        <v/>
      </c>
      <c r="N50" t="str">
        <f t="shared" si="26"/>
        <v/>
      </c>
      <c r="O50" t="str">
        <f t="shared" si="27"/>
        <v/>
      </c>
      <c r="P50" s="4" t="str">
        <f t="shared" si="36"/>
        <v>999:99.99</v>
      </c>
      <c r="Q50">
        <f t="shared" si="37"/>
        <v>0</v>
      </c>
      <c r="R50">
        <f t="shared" si="38"/>
        <v>0</v>
      </c>
      <c r="S50">
        <f t="shared" si="39"/>
        <v>0</v>
      </c>
      <c r="T50">
        <f t="shared" si="40"/>
        <v>0</v>
      </c>
      <c r="U50" s="27" t="str">
        <f>個人種目!AA50</f>
        <v/>
      </c>
      <c r="V50" s="80" t="str">
        <f>個人種目!Z50</f>
        <v/>
      </c>
      <c r="W50" s="15">
        <f t="shared" si="22"/>
        <v>0</v>
      </c>
    </row>
    <row r="51" spans="1:26" ht="14.25" customHeight="1" x14ac:dyDescent="0.15">
      <c r="A51" s="12" t="str">
        <f t="shared" ref="A51:A60" si="42">IF(C51="","",A50+1)</f>
        <v/>
      </c>
      <c r="B51" s="16" t="str">
        <f>IF(C51="","",申込書!$C$11)</f>
        <v/>
      </c>
      <c r="C51" s="68"/>
      <c r="D51" s="37"/>
      <c r="E51" s="38"/>
      <c r="F51" s="38"/>
      <c r="G51" s="38"/>
      <c r="H51" s="38"/>
      <c r="I51" s="26" t="str">
        <f t="shared" si="35"/>
        <v/>
      </c>
      <c r="K51" s="15" t="str">
        <f t="shared" si="41"/>
        <v/>
      </c>
      <c r="L51" t="str">
        <f t="shared" si="24"/>
        <v/>
      </c>
      <c r="M51" t="str">
        <f t="shared" si="25"/>
        <v/>
      </c>
      <c r="N51" t="str">
        <f t="shared" si="26"/>
        <v/>
      </c>
      <c r="O51" t="str">
        <f t="shared" si="27"/>
        <v/>
      </c>
      <c r="P51" s="4" t="str">
        <f t="shared" si="36"/>
        <v>999:99.99</v>
      </c>
      <c r="Q51">
        <f t="shared" si="37"/>
        <v>0</v>
      </c>
      <c r="R51">
        <f t="shared" si="38"/>
        <v>0</v>
      </c>
      <c r="S51">
        <f t="shared" si="39"/>
        <v>0</v>
      </c>
      <c r="T51">
        <f t="shared" si="40"/>
        <v>0</v>
      </c>
      <c r="U51" s="27" t="str">
        <f>個人種目!AA51</f>
        <v/>
      </c>
      <c r="V51" s="80" t="str">
        <f>個人種目!Z51</f>
        <v/>
      </c>
      <c r="W51" s="15">
        <f t="shared" si="22"/>
        <v>0</v>
      </c>
    </row>
    <row r="52" spans="1:26" ht="14.25" customHeight="1" x14ac:dyDescent="0.15">
      <c r="A52" s="12" t="str">
        <f t="shared" si="42"/>
        <v/>
      </c>
      <c r="B52" s="16" t="str">
        <f>IF(C52="","",申込書!$C$11)</f>
        <v/>
      </c>
      <c r="C52" s="68"/>
      <c r="D52" s="37"/>
      <c r="E52" s="38"/>
      <c r="F52" s="38"/>
      <c r="G52" s="38"/>
      <c r="H52" s="38"/>
      <c r="I52" s="26" t="str">
        <f t="shared" si="35"/>
        <v/>
      </c>
      <c r="K52" s="15" t="str">
        <f t="shared" si="41"/>
        <v/>
      </c>
      <c r="L52" t="str">
        <f t="shared" si="24"/>
        <v/>
      </c>
      <c r="M52" t="str">
        <f t="shared" si="25"/>
        <v/>
      </c>
      <c r="N52" t="str">
        <f t="shared" si="26"/>
        <v/>
      </c>
      <c r="O52" t="str">
        <f t="shared" si="27"/>
        <v/>
      </c>
      <c r="P52" s="4" t="str">
        <f t="shared" si="36"/>
        <v>999:99.99</v>
      </c>
      <c r="Q52">
        <f t="shared" si="37"/>
        <v>0</v>
      </c>
      <c r="R52">
        <f t="shared" si="38"/>
        <v>0</v>
      </c>
      <c r="S52">
        <f t="shared" si="39"/>
        <v>0</v>
      </c>
      <c r="T52">
        <f t="shared" si="40"/>
        <v>0</v>
      </c>
      <c r="U52" s="27" t="str">
        <f>個人種目!AA52</f>
        <v/>
      </c>
      <c r="V52" s="80" t="str">
        <f>個人種目!Z52</f>
        <v/>
      </c>
      <c r="W52" s="15">
        <f t="shared" si="22"/>
        <v>0</v>
      </c>
    </row>
    <row r="53" spans="1:26" s="15" customFormat="1" ht="14.25" customHeight="1" x14ac:dyDescent="0.15">
      <c r="A53" s="12" t="str">
        <f t="shared" si="42"/>
        <v/>
      </c>
      <c r="B53" s="16" t="str">
        <f>IF(C53="","",申込書!$C$11)</f>
        <v/>
      </c>
      <c r="C53" s="68"/>
      <c r="D53" s="37"/>
      <c r="E53" s="38"/>
      <c r="F53" s="38"/>
      <c r="G53" s="38"/>
      <c r="H53" s="38"/>
      <c r="I53" s="26" t="str">
        <f t="shared" si="35"/>
        <v/>
      </c>
      <c r="J53"/>
      <c r="K53" s="15" t="str">
        <f t="shared" si="41"/>
        <v/>
      </c>
      <c r="L53" t="str">
        <f t="shared" si="24"/>
        <v/>
      </c>
      <c r="M53" t="str">
        <f t="shared" si="25"/>
        <v/>
      </c>
      <c r="N53" t="str">
        <f t="shared" si="26"/>
        <v/>
      </c>
      <c r="O53" t="str">
        <f t="shared" si="27"/>
        <v/>
      </c>
      <c r="P53" s="4" t="str">
        <f t="shared" si="36"/>
        <v>999:99.99</v>
      </c>
      <c r="Q53">
        <f t="shared" si="37"/>
        <v>0</v>
      </c>
      <c r="R53">
        <f t="shared" si="38"/>
        <v>0</v>
      </c>
      <c r="S53">
        <f t="shared" si="39"/>
        <v>0</v>
      </c>
      <c r="T53">
        <f t="shared" si="40"/>
        <v>0</v>
      </c>
      <c r="U53" s="27" t="str">
        <f>個人種目!AA53</f>
        <v/>
      </c>
      <c r="V53" s="80" t="str">
        <f>個人種目!Z53</f>
        <v/>
      </c>
      <c r="W53" s="15">
        <f t="shared" si="22"/>
        <v>0</v>
      </c>
    </row>
    <row r="54" spans="1:26" ht="14.25" customHeight="1" x14ac:dyDescent="0.15">
      <c r="A54" s="12" t="str">
        <f t="shared" si="42"/>
        <v/>
      </c>
      <c r="B54" s="16" t="str">
        <f>IF(C54="","",申込書!$C$11)</f>
        <v/>
      </c>
      <c r="C54" s="68"/>
      <c r="D54" s="37"/>
      <c r="E54" s="38"/>
      <c r="F54" s="38"/>
      <c r="G54" s="38"/>
      <c r="H54" s="38"/>
      <c r="I54" s="26" t="str">
        <f t="shared" si="35"/>
        <v/>
      </c>
      <c r="K54" s="15" t="str">
        <f t="shared" si="41"/>
        <v/>
      </c>
      <c r="L54" t="str">
        <f t="shared" si="24"/>
        <v/>
      </c>
      <c r="M54" t="str">
        <f t="shared" si="25"/>
        <v/>
      </c>
      <c r="N54" t="str">
        <f t="shared" si="26"/>
        <v/>
      </c>
      <c r="O54" t="str">
        <f t="shared" si="27"/>
        <v/>
      </c>
      <c r="P54" s="4" t="str">
        <f t="shared" si="36"/>
        <v>999:99.99</v>
      </c>
      <c r="Q54">
        <f t="shared" si="37"/>
        <v>0</v>
      </c>
      <c r="R54">
        <f t="shared" si="38"/>
        <v>0</v>
      </c>
      <c r="S54">
        <f t="shared" si="39"/>
        <v>0</v>
      </c>
      <c r="T54">
        <f t="shared" si="40"/>
        <v>0</v>
      </c>
      <c r="U54" s="27" t="str">
        <f>個人種目!AA54</f>
        <v/>
      </c>
      <c r="V54" s="80" t="str">
        <f>個人種目!Z54</f>
        <v/>
      </c>
      <c r="W54" s="15">
        <f t="shared" si="22"/>
        <v>0</v>
      </c>
    </row>
    <row r="55" spans="1:26" ht="14.25" customHeight="1" x14ac:dyDescent="0.15">
      <c r="A55" s="12" t="str">
        <f t="shared" si="42"/>
        <v/>
      </c>
      <c r="B55" s="16" t="str">
        <f>IF(C55="","",申込書!$C$11)</f>
        <v/>
      </c>
      <c r="C55" s="68"/>
      <c r="D55" s="37"/>
      <c r="E55" s="38"/>
      <c r="F55" s="38"/>
      <c r="G55" s="38"/>
      <c r="H55" s="38"/>
      <c r="I55" s="26" t="str">
        <f t="shared" si="35"/>
        <v/>
      </c>
      <c r="K55" s="15" t="str">
        <f t="shared" si="41"/>
        <v/>
      </c>
      <c r="L55" t="str">
        <f t="shared" si="24"/>
        <v/>
      </c>
      <c r="M55" t="str">
        <f t="shared" si="25"/>
        <v/>
      </c>
      <c r="N55" t="str">
        <f t="shared" si="26"/>
        <v/>
      </c>
      <c r="O55" t="str">
        <f t="shared" si="27"/>
        <v/>
      </c>
      <c r="P55" s="4" t="str">
        <f t="shared" si="36"/>
        <v>999:99.99</v>
      </c>
      <c r="Q55">
        <f t="shared" si="37"/>
        <v>0</v>
      </c>
      <c r="R55">
        <f t="shared" si="38"/>
        <v>0</v>
      </c>
      <c r="S55">
        <f t="shared" si="39"/>
        <v>0</v>
      </c>
      <c r="T55">
        <f t="shared" si="40"/>
        <v>0</v>
      </c>
      <c r="U55" s="27" t="str">
        <f>個人種目!AA55</f>
        <v/>
      </c>
      <c r="V55" s="80" t="str">
        <f>個人種目!Z55</f>
        <v/>
      </c>
      <c r="W55" s="15">
        <f t="shared" si="22"/>
        <v>0</v>
      </c>
    </row>
    <row r="56" spans="1:26" ht="14.25" customHeight="1" x14ac:dyDescent="0.15">
      <c r="A56" s="12" t="str">
        <f t="shared" si="42"/>
        <v/>
      </c>
      <c r="B56" s="16" t="str">
        <f>IF(C56="","",申込書!$C$11)</f>
        <v/>
      </c>
      <c r="C56" s="68"/>
      <c r="D56" s="37"/>
      <c r="E56" s="38"/>
      <c r="F56" s="38"/>
      <c r="G56" s="38"/>
      <c r="H56" s="38"/>
      <c r="I56" s="26" t="str">
        <f t="shared" si="35"/>
        <v/>
      </c>
      <c r="K56" s="15" t="str">
        <f t="shared" si="41"/>
        <v/>
      </c>
      <c r="L56" t="str">
        <f t="shared" si="24"/>
        <v/>
      </c>
      <c r="M56" t="str">
        <f t="shared" si="25"/>
        <v/>
      </c>
      <c r="N56" t="str">
        <f t="shared" si="26"/>
        <v/>
      </c>
      <c r="O56" t="str">
        <f t="shared" si="27"/>
        <v/>
      </c>
      <c r="P56" s="4" t="str">
        <f t="shared" si="36"/>
        <v>999:99.99</v>
      </c>
      <c r="Q56">
        <f t="shared" si="37"/>
        <v>0</v>
      </c>
      <c r="R56">
        <f t="shared" si="38"/>
        <v>0</v>
      </c>
      <c r="S56">
        <f t="shared" si="39"/>
        <v>0</v>
      </c>
      <c r="T56">
        <f t="shared" si="40"/>
        <v>0</v>
      </c>
      <c r="U56" s="27" t="str">
        <f>個人種目!AA56</f>
        <v/>
      </c>
      <c r="V56" s="80" t="str">
        <f>個人種目!Z56</f>
        <v/>
      </c>
      <c r="W56" s="15">
        <f t="shared" si="22"/>
        <v>0</v>
      </c>
    </row>
    <row r="57" spans="1:26" ht="14.25" customHeight="1" x14ac:dyDescent="0.15">
      <c r="A57" s="12" t="str">
        <f t="shared" si="42"/>
        <v/>
      </c>
      <c r="B57" s="16" t="str">
        <f>IF(C57="","",申込書!$C$11)</f>
        <v/>
      </c>
      <c r="C57" s="68"/>
      <c r="D57" s="37"/>
      <c r="E57" s="38"/>
      <c r="F57" s="38"/>
      <c r="G57" s="38"/>
      <c r="H57" s="38"/>
      <c r="I57" s="26" t="str">
        <f t="shared" si="35"/>
        <v/>
      </c>
      <c r="K57" s="15" t="str">
        <f t="shared" si="41"/>
        <v/>
      </c>
      <c r="L57" t="str">
        <f t="shared" si="24"/>
        <v/>
      </c>
      <c r="M57" t="str">
        <f t="shared" si="25"/>
        <v/>
      </c>
      <c r="N57" t="str">
        <f t="shared" si="26"/>
        <v/>
      </c>
      <c r="O57" t="str">
        <f t="shared" si="27"/>
        <v/>
      </c>
      <c r="P57" s="4" t="str">
        <f t="shared" si="36"/>
        <v>999:99.99</v>
      </c>
      <c r="Q57">
        <f t="shared" si="37"/>
        <v>0</v>
      </c>
      <c r="R57">
        <f t="shared" si="38"/>
        <v>0</v>
      </c>
      <c r="S57">
        <f t="shared" si="39"/>
        <v>0</v>
      </c>
      <c r="T57">
        <f t="shared" si="40"/>
        <v>0</v>
      </c>
      <c r="U57" s="27" t="str">
        <f>個人種目!AA57</f>
        <v/>
      </c>
      <c r="V57" s="80" t="str">
        <f>個人種目!Z57</f>
        <v/>
      </c>
      <c r="W57" s="15">
        <f t="shared" si="22"/>
        <v>0</v>
      </c>
    </row>
    <row r="58" spans="1:26" ht="14.25" customHeight="1" x14ac:dyDescent="0.15">
      <c r="A58" s="12" t="str">
        <f t="shared" si="42"/>
        <v/>
      </c>
      <c r="B58" s="16" t="str">
        <f>IF(C58="","",申込書!$C$11)</f>
        <v/>
      </c>
      <c r="C58" s="68"/>
      <c r="D58" s="37"/>
      <c r="E58" s="38"/>
      <c r="F58" s="38"/>
      <c r="G58" s="38"/>
      <c r="H58" s="38"/>
      <c r="I58" s="26" t="str">
        <f t="shared" si="35"/>
        <v/>
      </c>
      <c r="K58" s="15" t="str">
        <f t="shared" si="41"/>
        <v/>
      </c>
      <c r="L58" t="str">
        <f t="shared" si="24"/>
        <v/>
      </c>
      <c r="M58" t="str">
        <f t="shared" si="25"/>
        <v/>
      </c>
      <c r="N58" t="str">
        <f t="shared" si="26"/>
        <v/>
      </c>
      <c r="O58" t="str">
        <f t="shared" si="27"/>
        <v/>
      </c>
      <c r="P58" s="4" t="str">
        <f t="shared" si="36"/>
        <v>999:99.99</v>
      </c>
      <c r="Q58">
        <f t="shared" si="37"/>
        <v>0</v>
      </c>
      <c r="R58">
        <f t="shared" si="38"/>
        <v>0</v>
      </c>
      <c r="S58">
        <f t="shared" si="39"/>
        <v>0</v>
      </c>
      <c r="T58">
        <f t="shared" si="40"/>
        <v>0</v>
      </c>
      <c r="U58" s="27" t="str">
        <f>個人種目!AA58</f>
        <v/>
      </c>
      <c r="V58" s="80" t="str">
        <f>個人種目!Z58</f>
        <v/>
      </c>
      <c r="W58" s="15">
        <f t="shared" si="22"/>
        <v>0</v>
      </c>
    </row>
    <row r="59" spans="1:26" ht="14.25" customHeight="1" x14ac:dyDescent="0.15">
      <c r="A59" s="12" t="str">
        <f t="shared" si="42"/>
        <v/>
      </c>
      <c r="B59" s="16" t="str">
        <f>IF(C59="","",申込書!$C$11)</f>
        <v/>
      </c>
      <c r="C59" s="68"/>
      <c r="D59" s="37"/>
      <c r="E59" s="38"/>
      <c r="F59" s="38"/>
      <c r="G59" s="38"/>
      <c r="H59" s="38"/>
      <c r="I59" s="26" t="str">
        <f t="shared" si="35"/>
        <v/>
      </c>
      <c r="K59" s="15" t="str">
        <f t="shared" si="41"/>
        <v/>
      </c>
      <c r="L59" t="str">
        <f t="shared" si="24"/>
        <v/>
      </c>
      <c r="M59" t="str">
        <f t="shared" si="25"/>
        <v/>
      </c>
      <c r="N59" t="str">
        <f t="shared" si="26"/>
        <v/>
      </c>
      <c r="O59" t="str">
        <f t="shared" si="27"/>
        <v/>
      </c>
      <c r="P59" s="4" t="str">
        <f t="shared" si="36"/>
        <v>999:99.99</v>
      </c>
      <c r="Q59">
        <f t="shared" si="37"/>
        <v>0</v>
      </c>
      <c r="R59">
        <f t="shared" si="38"/>
        <v>0</v>
      </c>
      <c r="S59">
        <f t="shared" si="39"/>
        <v>0</v>
      </c>
      <c r="T59">
        <f t="shared" si="40"/>
        <v>0</v>
      </c>
      <c r="U59" s="27" t="str">
        <f>個人種目!AA59</f>
        <v/>
      </c>
      <c r="V59" s="80" t="str">
        <f>個人種目!Z59</f>
        <v/>
      </c>
      <c r="W59" s="15">
        <f t="shared" si="22"/>
        <v>0</v>
      </c>
    </row>
    <row r="60" spans="1:26" ht="14.25" customHeight="1" x14ac:dyDescent="0.15">
      <c r="A60" s="12" t="str">
        <f t="shared" si="42"/>
        <v/>
      </c>
      <c r="B60" s="16" t="str">
        <f>IF(C60="","",申込書!$C$11)</f>
        <v/>
      </c>
      <c r="C60" s="68"/>
      <c r="D60" s="37"/>
      <c r="E60" s="38"/>
      <c r="F60" s="38"/>
      <c r="G60" s="38"/>
      <c r="H60" s="38"/>
      <c r="I60" s="26" t="str">
        <f t="shared" si="35"/>
        <v/>
      </c>
      <c r="K60" s="15" t="str">
        <f t="shared" si="41"/>
        <v/>
      </c>
      <c r="L60" t="str">
        <f t="shared" si="24"/>
        <v/>
      </c>
      <c r="M60" t="str">
        <f t="shared" si="25"/>
        <v/>
      </c>
      <c r="N60" t="str">
        <f t="shared" si="26"/>
        <v/>
      </c>
      <c r="O60" t="str">
        <f t="shared" si="27"/>
        <v/>
      </c>
      <c r="P60" s="4" t="str">
        <f>IF(D60="","999:99.99"," "&amp;LEFT(RIGHT("        "&amp;TEXT(D60,"0.00"),7),2)&amp;":"&amp;RIGHT(TEXT(D60,"0.00"),5))</f>
        <v>999:99.99</v>
      </c>
      <c r="Q60">
        <f t="shared" si="37"/>
        <v>0</v>
      </c>
      <c r="R60">
        <f t="shared" si="38"/>
        <v>0</v>
      </c>
      <c r="S60">
        <f t="shared" si="39"/>
        <v>0</v>
      </c>
      <c r="T60">
        <f t="shared" si="40"/>
        <v>0</v>
      </c>
      <c r="U60" s="27" t="str">
        <f>個人種目!AA60</f>
        <v/>
      </c>
      <c r="V60" s="80" t="str">
        <f>個人種目!Z60</f>
        <v/>
      </c>
      <c r="W60" s="15">
        <f t="shared" si="22"/>
        <v>0</v>
      </c>
    </row>
    <row r="61" spans="1:26" ht="14.25" customHeight="1" x14ac:dyDescent="0.15">
      <c r="K61" s="15">
        <f>COUNT(K49:K60)</f>
        <v>0</v>
      </c>
      <c r="U61" s="27" t="str">
        <f>個人種目!AA61</f>
        <v/>
      </c>
      <c r="V61" s="80" t="str">
        <f>個人種目!Z61</f>
        <v/>
      </c>
      <c r="W61" s="15">
        <f t="shared" ref="W61:W88" si="43">IF(U61="",0,COUNTIF($E$7:$H$18,U61))</f>
        <v>0</v>
      </c>
    </row>
    <row r="62" spans="1:26" s="15" customFormat="1" ht="14.25" customHeight="1" x14ac:dyDescent="0.15">
      <c r="A62" s="22" t="s">
        <v>209</v>
      </c>
      <c r="B62" s="13"/>
      <c r="C62" s="13"/>
      <c r="D62" s="13"/>
      <c r="E62" s="14"/>
      <c r="F62" s="13"/>
      <c r="G62" s="13"/>
      <c r="H62" s="13"/>
      <c r="J62"/>
      <c r="L62"/>
      <c r="M62" t="str">
        <f>IF(F62="","",VLOOKUP(F62,$J$6:$J$35,20,0))</f>
        <v/>
      </c>
      <c r="N62" t="str">
        <f>IF(G62="","",VLOOKUP(G62,$J$6:$J$35,20,0))</f>
        <v/>
      </c>
      <c r="O62" t="str">
        <f>IF(H62="","",VLOOKUP(H62,$J$6:$J$35,20,0))</f>
        <v/>
      </c>
      <c r="P62" s="4"/>
      <c r="Q62"/>
      <c r="R62" t="str">
        <f>IF(K62="","",VLOOKUP(K62,$J$6:$J$35,20,0))</f>
        <v/>
      </c>
      <c r="S62" t="str">
        <f>IF(L62="","",VLOOKUP(L62,$J$6:$J$35,20,0))</f>
        <v/>
      </c>
      <c r="T62" t="str">
        <f>IF(M62="","",VLOOKUP(M62,$J$6:$J$35,20,0))</f>
        <v/>
      </c>
      <c r="U62" s="27" t="str">
        <f>個人種目!AA62</f>
        <v/>
      </c>
      <c r="V62" s="80" t="str">
        <f>個人種目!Z62</f>
        <v/>
      </c>
      <c r="W62" s="15">
        <f t="shared" si="43"/>
        <v>0</v>
      </c>
    </row>
    <row r="63" spans="1:26" ht="14.25" customHeight="1" x14ac:dyDescent="0.15">
      <c r="A63" s="12" t="str">
        <f>IF(C63="","",1)</f>
        <v/>
      </c>
      <c r="B63" s="16" t="str">
        <f>IF(C63="","",申込書!$C$11)</f>
        <v/>
      </c>
      <c r="C63" s="131"/>
      <c r="D63" s="132"/>
      <c r="E63" s="133"/>
      <c r="F63" s="133"/>
      <c r="G63" s="133"/>
      <c r="H63" s="133"/>
      <c r="I63" s="26" t="str">
        <f>IF(COUNTIF(Q63:T63,"&gt;1")&gt;0,"泳者重複!!","")</f>
        <v/>
      </c>
      <c r="K63" s="15" t="str">
        <f>IF(C63="","",VLOOKUP(C63,$Y$6:$Z$12,2,0))</f>
        <v/>
      </c>
      <c r="L63" t="str">
        <f t="shared" ref="L63:L88" si="44">IF(E63="","",VLOOKUP(E63,$U:$V,2,0))</f>
        <v/>
      </c>
      <c r="M63" t="str">
        <f t="shared" ref="M63:M88" si="45">IF(F63="","",VLOOKUP(F63,$U:$V,2,0))</f>
        <v/>
      </c>
      <c r="N63" t="str">
        <f t="shared" ref="N63:N88" si="46">IF(G63="","",VLOOKUP(G63,$U:$V,2,0))</f>
        <v/>
      </c>
      <c r="O63" t="str">
        <f t="shared" ref="O63:O88" si="47">IF(H63="","",VLOOKUP(H63,$U:$V,2,0))</f>
        <v/>
      </c>
      <c r="P63" s="4" t="str">
        <f t="shared" ref="P63:P73" si="48">IF(D63="","999:99.99"," "&amp;LEFT(RIGHT("        "&amp;TEXT(D63,"0.00"),7),2)&amp;":"&amp;RIGHT(TEXT(D63,"0.00"),5))</f>
        <v>999:99.99</v>
      </c>
      <c r="Q63">
        <f t="shared" ref="Q63:Q74" si="49">IF(E63="",0,VLOOKUP(E63,$U:$W,3,0))</f>
        <v>0</v>
      </c>
      <c r="R63">
        <f t="shared" ref="R63:R74" si="50">IF(F63="",0,VLOOKUP(F63,$U:$W,3,0))</f>
        <v>0</v>
      </c>
      <c r="S63">
        <f t="shared" ref="S63:S74" si="51">IF(G63="",0,VLOOKUP(G63,$U:$W,3,0))</f>
        <v>0</v>
      </c>
      <c r="T63">
        <f t="shared" ref="T63:T74" si="52">IF(H63="",0,VLOOKUP(H63,$U:$W,3,0))</f>
        <v>0</v>
      </c>
      <c r="U63" s="27" t="str">
        <f>個人種目!AA63</f>
        <v/>
      </c>
      <c r="V63" s="80" t="str">
        <f>個人種目!Z63</f>
        <v/>
      </c>
      <c r="W63" s="15">
        <f t="shared" si="43"/>
        <v>0</v>
      </c>
      <c r="Y63" s="15">
        <v>119</v>
      </c>
      <c r="Z63" s="15">
        <v>7</v>
      </c>
    </row>
    <row r="64" spans="1:26" ht="14.25" customHeight="1" x14ac:dyDescent="0.15">
      <c r="A64" s="12" t="str">
        <f>IF(C64="","",A63+1)</f>
        <v/>
      </c>
      <c r="B64" s="16" t="str">
        <f>IF(C64="","",申込書!$C$11)</f>
        <v/>
      </c>
      <c r="C64" s="131"/>
      <c r="D64" s="132"/>
      <c r="E64" s="133"/>
      <c r="F64" s="133"/>
      <c r="G64" s="133"/>
      <c r="H64" s="133"/>
      <c r="I64" s="26" t="str">
        <f t="shared" ref="I64:I74" si="53">IF(COUNTIF(Q64:T64,"&gt;1")&gt;0,"泳者重複!!","")</f>
        <v/>
      </c>
      <c r="K64" s="15" t="str">
        <f t="shared" ref="K64:K74" si="54">IF(C64="","",VLOOKUP(C64,$Y$6:$Z$12,2,0))</f>
        <v/>
      </c>
      <c r="L64" t="str">
        <f t="shared" si="44"/>
        <v/>
      </c>
      <c r="M64" t="str">
        <f t="shared" si="45"/>
        <v/>
      </c>
      <c r="N64" t="str">
        <f t="shared" si="46"/>
        <v/>
      </c>
      <c r="O64" t="str">
        <f t="shared" si="47"/>
        <v/>
      </c>
      <c r="P64" s="4" t="str">
        <f t="shared" si="48"/>
        <v>999:99.99</v>
      </c>
      <c r="Q64">
        <f t="shared" si="49"/>
        <v>0</v>
      </c>
      <c r="R64">
        <f t="shared" si="50"/>
        <v>0</v>
      </c>
      <c r="S64">
        <f t="shared" si="51"/>
        <v>0</v>
      </c>
      <c r="T64">
        <f t="shared" si="52"/>
        <v>0</v>
      </c>
      <c r="U64" s="27" t="str">
        <f>個人種目!AA64</f>
        <v/>
      </c>
      <c r="V64" s="80" t="str">
        <f>個人種目!Z64</f>
        <v/>
      </c>
      <c r="W64" s="15">
        <f t="shared" si="43"/>
        <v>0</v>
      </c>
      <c r="Y64" s="15">
        <v>120</v>
      </c>
      <c r="Z64" s="15">
        <v>8</v>
      </c>
    </row>
    <row r="65" spans="1:26" ht="14.25" customHeight="1" x14ac:dyDescent="0.15">
      <c r="A65" s="12" t="str">
        <f t="shared" ref="A65:A73" si="55">IF(C65="","",A64+1)</f>
        <v/>
      </c>
      <c r="B65" s="16" t="str">
        <f>IF(C65="","",申込書!$C$11)</f>
        <v/>
      </c>
      <c r="C65" s="131"/>
      <c r="D65" s="132"/>
      <c r="E65" s="133"/>
      <c r="F65" s="133"/>
      <c r="G65" s="133"/>
      <c r="H65" s="133"/>
      <c r="I65" s="26" t="str">
        <f t="shared" si="53"/>
        <v/>
      </c>
      <c r="K65" s="15" t="str">
        <f t="shared" si="54"/>
        <v/>
      </c>
      <c r="L65" t="str">
        <f t="shared" si="44"/>
        <v/>
      </c>
      <c r="M65" t="str">
        <f t="shared" si="45"/>
        <v/>
      </c>
      <c r="N65" t="str">
        <f t="shared" si="46"/>
        <v/>
      </c>
      <c r="O65" t="str">
        <f t="shared" si="47"/>
        <v/>
      </c>
      <c r="P65" s="4" t="str">
        <f t="shared" si="48"/>
        <v>999:99.99</v>
      </c>
      <c r="Q65">
        <f t="shared" si="49"/>
        <v>0</v>
      </c>
      <c r="R65">
        <f t="shared" si="50"/>
        <v>0</v>
      </c>
      <c r="S65">
        <f t="shared" si="51"/>
        <v>0</v>
      </c>
      <c r="T65">
        <f t="shared" si="52"/>
        <v>0</v>
      </c>
      <c r="U65" s="27" t="str">
        <f>個人種目!AA65</f>
        <v/>
      </c>
      <c r="V65" s="80" t="str">
        <f>個人種目!Z65</f>
        <v/>
      </c>
      <c r="W65" s="15">
        <f t="shared" si="43"/>
        <v>0</v>
      </c>
      <c r="Y65" s="15">
        <v>160</v>
      </c>
      <c r="Z65" s="15">
        <v>9</v>
      </c>
    </row>
    <row r="66" spans="1:26" ht="14.25" customHeight="1" x14ac:dyDescent="0.15">
      <c r="A66" s="12" t="str">
        <f t="shared" si="55"/>
        <v/>
      </c>
      <c r="B66" s="16" t="str">
        <f>IF(C66="","",申込書!$C$11)</f>
        <v/>
      </c>
      <c r="C66" s="131"/>
      <c r="D66" s="132"/>
      <c r="E66" s="133"/>
      <c r="F66" s="133"/>
      <c r="G66" s="133"/>
      <c r="H66" s="133"/>
      <c r="I66" s="26" t="str">
        <f t="shared" si="53"/>
        <v/>
      </c>
      <c r="K66" s="15" t="str">
        <f t="shared" si="54"/>
        <v/>
      </c>
      <c r="L66" t="str">
        <f t="shared" si="44"/>
        <v/>
      </c>
      <c r="M66" t="str">
        <f t="shared" si="45"/>
        <v/>
      </c>
      <c r="N66" t="str">
        <f t="shared" si="46"/>
        <v/>
      </c>
      <c r="O66" t="str">
        <f t="shared" si="47"/>
        <v/>
      </c>
      <c r="P66" s="4" t="str">
        <f t="shared" si="48"/>
        <v>999:99.99</v>
      </c>
      <c r="Q66">
        <f t="shared" si="49"/>
        <v>0</v>
      </c>
      <c r="R66">
        <f t="shared" si="50"/>
        <v>0</v>
      </c>
      <c r="S66">
        <f t="shared" si="51"/>
        <v>0</v>
      </c>
      <c r="T66">
        <f t="shared" si="52"/>
        <v>0</v>
      </c>
      <c r="U66" s="27" t="str">
        <f>個人種目!AA66</f>
        <v/>
      </c>
      <c r="V66" s="80" t="str">
        <f>個人種目!Z66</f>
        <v/>
      </c>
      <c r="W66" s="15">
        <f t="shared" si="43"/>
        <v>0</v>
      </c>
      <c r="Y66" s="15">
        <v>200</v>
      </c>
      <c r="Z66" s="15">
        <v>10</v>
      </c>
    </row>
    <row r="67" spans="1:26" ht="14.25" customHeight="1" x14ac:dyDescent="0.15">
      <c r="A67" s="12" t="str">
        <f t="shared" si="55"/>
        <v/>
      </c>
      <c r="B67" s="16" t="str">
        <f>IF(C67="","",申込書!$C$11)</f>
        <v/>
      </c>
      <c r="C67" s="131"/>
      <c r="D67" s="132"/>
      <c r="E67" s="133"/>
      <c r="F67" s="133"/>
      <c r="G67" s="133"/>
      <c r="H67" s="133"/>
      <c r="I67" s="26" t="str">
        <f t="shared" si="53"/>
        <v/>
      </c>
      <c r="K67" s="15" t="str">
        <f t="shared" si="54"/>
        <v/>
      </c>
      <c r="L67" t="str">
        <f t="shared" si="44"/>
        <v/>
      </c>
      <c r="M67" t="str">
        <f t="shared" si="45"/>
        <v/>
      </c>
      <c r="N67" t="str">
        <f t="shared" si="46"/>
        <v/>
      </c>
      <c r="O67" t="str">
        <f t="shared" si="47"/>
        <v/>
      </c>
      <c r="P67" s="4" t="str">
        <f t="shared" si="48"/>
        <v>999:99.99</v>
      </c>
      <c r="Q67">
        <f t="shared" si="49"/>
        <v>0</v>
      </c>
      <c r="R67">
        <f t="shared" si="50"/>
        <v>0</v>
      </c>
      <c r="S67">
        <f t="shared" si="51"/>
        <v>0</v>
      </c>
      <c r="T67">
        <f t="shared" si="52"/>
        <v>0</v>
      </c>
      <c r="U67" s="27" t="str">
        <f>個人種目!AA67</f>
        <v/>
      </c>
      <c r="V67" s="80" t="str">
        <f>個人種目!Z67</f>
        <v/>
      </c>
      <c r="W67" s="15">
        <f t="shared" si="43"/>
        <v>0</v>
      </c>
      <c r="Y67" s="15">
        <v>240</v>
      </c>
      <c r="Z67" s="15">
        <v>11</v>
      </c>
    </row>
    <row r="68" spans="1:26" ht="14.25" customHeight="1" x14ac:dyDescent="0.15">
      <c r="A68" s="12" t="str">
        <f t="shared" si="55"/>
        <v/>
      </c>
      <c r="B68" s="16" t="str">
        <f>IF(C68="","",申込書!$C$11)</f>
        <v/>
      </c>
      <c r="C68" s="131"/>
      <c r="D68" s="132"/>
      <c r="E68" s="133"/>
      <c r="F68" s="133"/>
      <c r="G68" s="133"/>
      <c r="H68" s="133"/>
      <c r="I68" s="26" t="str">
        <f t="shared" si="53"/>
        <v/>
      </c>
      <c r="K68" s="15" t="str">
        <f t="shared" si="54"/>
        <v/>
      </c>
      <c r="L68" t="str">
        <f t="shared" si="44"/>
        <v/>
      </c>
      <c r="M68" t="str">
        <f t="shared" si="45"/>
        <v/>
      </c>
      <c r="N68" t="str">
        <f t="shared" si="46"/>
        <v/>
      </c>
      <c r="O68" t="str">
        <f t="shared" si="47"/>
        <v/>
      </c>
      <c r="P68" s="4" t="str">
        <f t="shared" si="48"/>
        <v>999:99.99</v>
      </c>
      <c r="Q68">
        <f t="shared" si="49"/>
        <v>0</v>
      </c>
      <c r="R68">
        <f t="shared" si="50"/>
        <v>0</v>
      </c>
      <c r="S68">
        <f t="shared" si="51"/>
        <v>0</v>
      </c>
      <c r="T68">
        <f t="shared" si="52"/>
        <v>0</v>
      </c>
      <c r="U68" s="27" t="str">
        <f>個人種目!AA68</f>
        <v/>
      </c>
      <c r="V68" s="80" t="str">
        <f>個人種目!Z68</f>
        <v/>
      </c>
      <c r="W68" s="15">
        <f t="shared" si="43"/>
        <v>0</v>
      </c>
      <c r="Y68" s="15"/>
      <c r="Z68" s="15"/>
    </row>
    <row r="69" spans="1:26" ht="14.25" customHeight="1" x14ac:dyDescent="0.15">
      <c r="A69" s="12" t="str">
        <f t="shared" si="55"/>
        <v/>
      </c>
      <c r="B69" s="16" t="str">
        <f>IF(C69="","",申込書!$C$11)</f>
        <v/>
      </c>
      <c r="C69" s="131"/>
      <c r="D69" s="132"/>
      <c r="E69" s="133"/>
      <c r="F69" s="133"/>
      <c r="G69" s="133"/>
      <c r="H69" s="133"/>
      <c r="I69" s="26" t="str">
        <f t="shared" si="53"/>
        <v/>
      </c>
      <c r="K69" s="15" t="str">
        <f t="shared" si="54"/>
        <v/>
      </c>
      <c r="L69" t="str">
        <f t="shared" si="44"/>
        <v/>
      </c>
      <c r="M69" t="str">
        <f t="shared" si="45"/>
        <v/>
      </c>
      <c r="N69" t="str">
        <f t="shared" si="46"/>
        <v/>
      </c>
      <c r="O69" t="str">
        <f t="shared" si="47"/>
        <v/>
      </c>
      <c r="P69" s="4" t="str">
        <f t="shared" si="48"/>
        <v>999:99.99</v>
      </c>
      <c r="Q69">
        <f t="shared" si="49"/>
        <v>0</v>
      </c>
      <c r="R69">
        <f t="shared" si="50"/>
        <v>0</v>
      </c>
      <c r="S69">
        <f t="shared" si="51"/>
        <v>0</v>
      </c>
      <c r="T69">
        <f t="shared" si="52"/>
        <v>0</v>
      </c>
      <c r="U69" s="27" t="str">
        <f>個人種目!AA69</f>
        <v/>
      </c>
      <c r="V69" s="80" t="str">
        <f>個人種目!Z69</f>
        <v/>
      </c>
      <c r="W69" s="15">
        <f t="shared" si="43"/>
        <v>0</v>
      </c>
    </row>
    <row r="70" spans="1:26" ht="14.25" customHeight="1" x14ac:dyDescent="0.15">
      <c r="A70" s="12" t="str">
        <f t="shared" si="55"/>
        <v/>
      </c>
      <c r="B70" s="16" t="str">
        <f>IF(C70="","",申込書!$C$11)</f>
        <v/>
      </c>
      <c r="C70" s="131"/>
      <c r="D70" s="132"/>
      <c r="E70" s="133"/>
      <c r="F70" s="133"/>
      <c r="G70" s="133"/>
      <c r="H70" s="133"/>
      <c r="I70" s="26" t="str">
        <f t="shared" si="53"/>
        <v/>
      </c>
      <c r="K70" s="15" t="str">
        <f t="shared" si="54"/>
        <v/>
      </c>
      <c r="L70" t="str">
        <f t="shared" si="44"/>
        <v/>
      </c>
      <c r="M70" t="str">
        <f t="shared" si="45"/>
        <v/>
      </c>
      <c r="N70" t="str">
        <f t="shared" si="46"/>
        <v/>
      </c>
      <c r="O70" t="str">
        <f t="shared" si="47"/>
        <v/>
      </c>
      <c r="P70" s="4" t="str">
        <f t="shared" si="48"/>
        <v>999:99.99</v>
      </c>
      <c r="Q70">
        <f t="shared" si="49"/>
        <v>0</v>
      </c>
      <c r="R70">
        <f t="shared" si="50"/>
        <v>0</v>
      </c>
      <c r="S70">
        <f t="shared" si="51"/>
        <v>0</v>
      </c>
      <c r="T70">
        <f t="shared" si="52"/>
        <v>0</v>
      </c>
      <c r="U70" s="27" t="str">
        <f>個人種目!AA70</f>
        <v/>
      </c>
      <c r="V70" s="80" t="str">
        <f>個人種目!Z70</f>
        <v/>
      </c>
      <c r="W70" s="15">
        <f t="shared" si="43"/>
        <v>0</v>
      </c>
    </row>
    <row r="71" spans="1:26" s="15" customFormat="1" ht="14.25" customHeight="1" x14ac:dyDescent="0.15">
      <c r="A71" s="12" t="str">
        <f t="shared" si="55"/>
        <v/>
      </c>
      <c r="B71" s="16" t="str">
        <f>IF(C71="","",申込書!$C$11)</f>
        <v/>
      </c>
      <c r="C71" s="131"/>
      <c r="D71" s="132"/>
      <c r="E71" s="133"/>
      <c r="F71" s="133"/>
      <c r="G71" s="133"/>
      <c r="H71" s="133"/>
      <c r="I71" s="26" t="str">
        <f t="shared" si="53"/>
        <v/>
      </c>
      <c r="J71"/>
      <c r="K71" s="15" t="str">
        <f t="shared" si="54"/>
        <v/>
      </c>
      <c r="L71" t="str">
        <f t="shared" si="44"/>
        <v/>
      </c>
      <c r="M71" t="str">
        <f t="shared" si="45"/>
        <v/>
      </c>
      <c r="N71" t="str">
        <f t="shared" si="46"/>
        <v/>
      </c>
      <c r="O71" t="str">
        <f t="shared" si="47"/>
        <v/>
      </c>
      <c r="P71" s="4" t="str">
        <f t="shared" si="48"/>
        <v>999:99.99</v>
      </c>
      <c r="Q71">
        <f t="shared" si="49"/>
        <v>0</v>
      </c>
      <c r="R71">
        <f t="shared" si="50"/>
        <v>0</v>
      </c>
      <c r="S71">
        <f t="shared" si="51"/>
        <v>0</v>
      </c>
      <c r="T71">
        <f t="shared" si="52"/>
        <v>0</v>
      </c>
      <c r="U71" s="27" t="str">
        <f>個人種目!AA71</f>
        <v/>
      </c>
      <c r="V71" s="80" t="str">
        <f>個人種目!Z71</f>
        <v/>
      </c>
      <c r="W71" s="15">
        <f t="shared" si="43"/>
        <v>0</v>
      </c>
    </row>
    <row r="72" spans="1:26" ht="14.25" customHeight="1" x14ac:dyDescent="0.15">
      <c r="A72" s="12" t="str">
        <f t="shared" si="55"/>
        <v/>
      </c>
      <c r="B72" s="16" t="str">
        <f>IF(C72="","",申込書!$C$11)</f>
        <v/>
      </c>
      <c r="C72" s="131"/>
      <c r="D72" s="132"/>
      <c r="E72" s="133"/>
      <c r="F72" s="133"/>
      <c r="G72" s="133"/>
      <c r="H72" s="133"/>
      <c r="I72" s="26" t="str">
        <f t="shared" si="53"/>
        <v/>
      </c>
      <c r="K72" s="15" t="str">
        <f t="shared" si="54"/>
        <v/>
      </c>
      <c r="L72" t="str">
        <f t="shared" si="44"/>
        <v/>
      </c>
      <c r="M72" t="str">
        <f t="shared" si="45"/>
        <v/>
      </c>
      <c r="N72" t="str">
        <f t="shared" si="46"/>
        <v/>
      </c>
      <c r="O72" t="str">
        <f t="shared" si="47"/>
        <v/>
      </c>
      <c r="P72" s="4" t="str">
        <f t="shared" si="48"/>
        <v>999:99.99</v>
      </c>
      <c r="Q72">
        <f t="shared" si="49"/>
        <v>0</v>
      </c>
      <c r="R72">
        <f t="shared" si="50"/>
        <v>0</v>
      </c>
      <c r="S72">
        <f t="shared" si="51"/>
        <v>0</v>
      </c>
      <c r="T72">
        <f t="shared" si="52"/>
        <v>0</v>
      </c>
      <c r="U72" s="27" t="str">
        <f>個人種目!AA72</f>
        <v/>
      </c>
      <c r="V72" s="80" t="str">
        <f>個人種目!Z72</f>
        <v/>
      </c>
      <c r="W72" s="15">
        <f t="shared" si="43"/>
        <v>0</v>
      </c>
    </row>
    <row r="73" spans="1:26" ht="14.25" customHeight="1" x14ac:dyDescent="0.15">
      <c r="A73" s="12" t="str">
        <f t="shared" si="55"/>
        <v/>
      </c>
      <c r="B73" s="16" t="str">
        <f>IF(C73="","",申込書!$C$11)</f>
        <v/>
      </c>
      <c r="C73" s="131"/>
      <c r="D73" s="132"/>
      <c r="E73" s="133"/>
      <c r="F73" s="133"/>
      <c r="G73" s="133"/>
      <c r="H73" s="133"/>
      <c r="I73" s="26" t="str">
        <f t="shared" si="53"/>
        <v/>
      </c>
      <c r="K73" s="15" t="str">
        <f t="shared" si="54"/>
        <v/>
      </c>
      <c r="L73" t="str">
        <f t="shared" si="44"/>
        <v/>
      </c>
      <c r="M73" t="str">
        <f t="shared" si="45"/>
        <v/>
      </c>
      <c r="N73" t="str">
        <f t="shared" si="46"/>
        <v/>
      </c>
      <c r="O73" t="str">
        <f t="shared" si="47"/>
        <v/>
      </c>
      <c r="P73" s="4" t="str">
        <f t="shared" si="48"/>
        <v>999:99.99</v>
      </c>
      <c r="Q73">
        <f t="shared" si="49"/>
        <v>0</v>
      </c>
      <c r="R73">
        <f t="shared" si="50"/>
        <v>0</v>
      </c>
      <c r="S73">
        <f t="shared" si="51"/>
        <v>0</v>
      </c>
      <c r="T73">
        <f t="shared" si="52"/>
        <v>0</v>
      </c>
      <c r="U73" s="27" t="str">
        <f>個人種目!AA73</f>
        <v/>
      </c>
      <c r="V73" s="80" t="str">
        <f>個人種目!Z73</f>
        <v/>
      </c>
      <c r="W73" s="15">
        <f t="shared" si="43"/>
        <v>0</v>
      </c>
    </row>
    <row r="74" spans="1:26" ht="14.25" customHeight="1" x14ac:dyDescent="0.15">
      <c r="A74" s="12" t="str">
        <f>IF(C74="","",#REF!+1)</f>
        <v/>
      </c>
      <c r="B74" s="16" t="str">
        <f>IF(C74="","",申込書!$C$11)</f>
        <v/>
      </c>
      <c r="C74" s="131"/>
      <c r="D74" s="132"/>
      <c r="E74" s="133"/>
      <c r="F74" s="133"/>
      <c r="G74" s="133"/>
      <c r="H74" s="133"/>
      <c r="I74" s="26" t="str">
        <f t="shared" si="53"/>
        <v/>
      </c>
      <c r="K74" s="15" t="str">
        <f t="shared" si="54"/>
        <v/>
      </c>
      <c r="L74" t="str">
        <f t="shared" si="44"/>
        <v/>
      </c>
      <c r="M74" t="str">
        <f t="shared" si="45"/>
        <v/>
      </c>
      <c r="N74" t="str">
        <f t="shared" si="46"/>
        <v/>
      </c>
      <c r="O74" t="str">
        <f t="shared" si="47"/>
        <v/>
      </c>
      <c r="P74" s="4" t="str">
        <f>IF(D74="","999:99.99"," "&amp;LEFT(RIGHT("        "&amp;TEXT(D74,"0.00"),7),2)&amp;":"&amp;RIGHT(TEXT(D74,"0.00"),5))</f>
        <v>999:99.99</v>
      </c>
      <c r="Q74">
        <f t="shared" si="49"/>
        <v>0</v>
      </c>
      <c r="R74">
        <f t="shared" si="50"/>
        <v>0</v>
      </c>
      <c r="S74">
        <f t="shared" si="51"/>
        <v>0</v>
      </c>
      <c r="T74">
        <f t="shared" si="52"/>
        <v>0</v>
      </c>
      <c r="U74" s="27" t="str">
        <f>個人種目!AA74</f>
        <v/>
      </c>
      <c r="V74" s="80" t="str">
        <f>個人種目!Z74</f>
        <v/>
      </c>
      <c r="W74" s="15">
        <f t="shared" si="43"/>
        <v>0</v>
      </c>
    </row>
    <row r="75" spans="1:26" ht="14.25" customHeight="1" x14ac:dyDescent="0.15">
      <c r="A75" s="18"/>
      <c r="B75" s="19"/>
      <c r="C75" s="42"/>
      <c r="D75" s="20"/>
      <c r="E75" s="21"/>
      <c r="F75" s="21"/>
      <c r="G75" s="21"/>
      <c r="H75" s="21"/>
      <c r="I75" s="26"/>
      <c r="K75" s="15">
        <f>COUNT(K63:K74)</f>
        <v>0</v>
      </c>
      <c r="L75" t="str">
        <f t="shared" si="44"/>
        <v/>
      </c>
      <c r="M75" t="str">
        <f t="shared" si="45"/>
        <v/>
      </c>
      <c r="N75" t="str">
        <f t="shared" si="46"/>
        <v/>
      </c>
      <c r="O75" t="str">
        <f t="shared" si="47"/>
        <v/>
      </c>
      <c r="P75" s="4"/>
      <c r="U75" s="27" t="str">
        <f>個人種目!AA75</f>
        <v/>
      </c>
      <c r="V75" s="80" t="str">
        <f>個人種目!Z75</f>
        <v/>
      </c>
      <c r="W75" s="15">
        <f t="shared" si="43"/>
        <v>0</v>
      </c>
    </row>
    <row r="76" spans="1:26" ht="14.25" customHeight="1" x14ac:dyDescent="0.15">
      <c r="A76" s="22" t="s">
        <v>208</v>
      </c>
      <c r="B76" s="13"/>
      <c r="C76" s="13"/>
      <c r="D76" s="13"/>
      <c r="E76" s="14"/>
      <c r="F76" s="13"/>
      <c r="G76" s="13"/>
      <c r="H76" s="13"/>
      <c r="I76" s="26"/>
      <c r="L76" t="str">
        <f t="shared" si="44"/>
        <v/>
      </c>
      <c r="M76" t="str">
        <f t="shared" si="45"/>
        <v/>
      </c>
      <c r="N76" t="str">
        <f t="shared" si="46"/>
        <v/>
      </c>
      <c r="O76" t="str">
        <f t="shared" si="47"/>
        <v/>
      </c>
      <c r="P76" s="4"/>
      <c r="U76" s="27" t="str">
        <f>個人種目!AA76</f>
        <v/>
      </c>
      <c r="V76" s="80" t="str">
        <f>個人種目!Z76</f>
        <v/>
      </c>
      <c r="W76" s="15">
        <f t="shared" si="43"/>
        <v>0</v>
      </c>
    </row>
    <row r="77" spans="1:26" ht="14.25" customHeight="1" x14ac:dyDescent="0.15">
      <c r="A77" s="12" t="str">
        <f>IF(C77="","",1)</f>
        <v/>
      </c>
      <c r="B77" s="16" t="str">
        <f>IF(C77="","",申込書!$C$11)</f>
        <v/>
      </c>
      <c r="C77" s="131"/>
      <c r="D77" s="132"/>
      <c r="E77" s="133"/>
      <c r="F77" s="133"/>
      <c r="G77" s="133"/>
      <c r="H77" s="133"/>
      <c r="I77" s="26" t="str">
        <f t="shared" ref="I77:I88" si="56">IF(COUNTIF(Q77:T77,"&gt;1")&gt;0,"泳者重複!!","")</f>
        <v/>
      </c>
      <c r="K77" s="15" t="str">
        <f>IF(C77="","",VLOOKUP(C77,$Y$6:$Z$12,2,0))</f>
        <v/>
      </c>
      <c r="L77" t="str">
        <f t="shared" si="44"/>
        <v/>
      </c>
      <c r="M77" t="str">
        <f t="shared" si="45"/>
        <v/>
      </c>
      <c r="N77" t="str">
        <f t="shared" si="46"/>
        <v/>
      </c>
      <c r="O77" t="str">
        <f t="shared" si="47"/>
        <v/>
      </c>
      <c r="P77" s="4" t="str">
        <f t="shared" ref="P77:P87" si="57">IF(D77="","999:99.99"," "&amp;LEFT(RIGHT("        "&amp;TEXT(D77,"0.00"),7),2)&amp;":"&amp;RIGHT(TEXT(D77,"0.00"),5))</f>
        <v>999:99.99</v>
      </c>
      <c r="Q77">
        <f t="shared" ref="Q77:Q88" si="58">IF(E77="",0,VLOOKUP(E77,$U:$W,3,0))</f>
        <v>0</v>
      </c>
      <c r="R77">
        <f t="shared" ref="R77:R88" si="59">IF(F77="",0,VLOOKUP(F77,$U:$W,3,0))</f>
        <v>0</v>
      </c>
      <c r="S77">
        <f t="shared" ref="S77:S88" si="60">IF(G77="",0,VLOOKUP(G77,$U:$W,3,0))</f>
        <v>0</v>
      </c>
      <c r="T77">
        <f t="shared" ref="T77:T88" si="61">IF(H77="",0,VLOOKUP(H77,$U:$W,3,0))</f>
        <v>0</v>
      </c>
      <c r="U77" s="27" t="str">
        <f>個人種目!AA77</f>
        <v/>
      </c>
      <c r="V77" s="80" t="str">
        <f>個人種目!Z77</f>
        <v/>
      </c>
      <c r="W77" s="15">
        <f t="shared" si="43"/>
        <v>0</v>
      </c>
    </row>
    <row r="78" spans="1:26" ht="14.25" customHeight="1" x14ac:dyDescent="0.15">
      <c r="A78" s="12" t="str">
        <f>IF(C78="","",A77+1)</f>
        <v/>
      </c>
      <c r="B78" s="16" t="str">
        <f>IF(C78="","",申込書!$C$11)</f>
        <v/>
      </c>
      <c r="C78" s="131"/>
      <c r="D78" s="132"/>
      <c r="E78" s="133"/>
      <c r="F78" s="133"/>
      <c r="G78" s="133"/>
      <c r="H78" s="133"/>
      <c r="I78" s="26" t="str">
        <f t="shared" si="56"/>
        <v/>
      </c>
      <c r="K78" s="15" t="str">
        <f t="shared" ref="K78:K88" si="62">IF(C78="","",VLOOKUP(C78,$Y$6:$Z$12,2,0))</f>
        <v/>
      </c>
      <c r="L78" t="str">
        <f t="shared" si="44"/>
        <v/>
      </c>
      <c r="M78" t="str">
        <f t="shared" si="45"/>
        <v/>
      </c>
      <c r="N78" t="str">
        <f t="shared" si="46"/>
        <v/>
      </c>
      <c r="O78" t="str">
        <f t="shared" si="47"/>
        <v/>
      </c>
      <c r="P78" s="4" t="str">
        <f t="shared" si="57"/>
        <v>999:99.99</v>
      </c>
      <c r="Q78">
        <f t="shared" si="58"/>
        <v>0</v>
      </c>
      <c r="R78">
        <f t="shared" si="59"/>
        <v>0</v>
      </c>
      <c r="S78">
        <f t="shared" si="60"/>
        <v>0</v>
      </c>
      <c r="T78">
        <f t="shared" si="61"/>
        <v>0</v>
      </c>
      <c r="U78" s="27" t="str">
        <f>個人種目!AA78</f>
        <v/>
      </c>
      <c r="V78" s="80" t="str">
        <f>個人種目!Z78</f>
        <v/>
      </c>
      <c r="W78" s="15">
        <f t="shared" si="43"/>
        <v>0</v>
      </c>
    </row>
    <row r="79" spans="1:26" ht="14.25" customHeight="1" x14ac:dyDescent="0.15">
      <c r="A79" s="12" t="str">
        <f t="shared" ref="A79:A88" si="63">IF(C79="","",A78+1)</f>
        <v/>
      </c>
      <c r="B79" s="16" t="str">
        <f>IF(C79="","",申込書!$C$11)</f>
        <v/>
      </c>
      <c r="C79" s="131"/>
      <c r="D79" s="132"/>
      <c r="E79" s="133"/>
      <c r="F79" s="133"/>
      <c r="G79" s="133"/>
      <c r="H79" s="133"/>
      <c r="I79" s="26" t="str">
        <f t="shared" si="56"/>
        <v/>
      </c>
      <c r="K79" s="15" t="str">
        <f t="shared" si="62"/>
        <v/>
      </c>
      <c r="L79" t="str">
        <f t="shared" si="44"/>
        <v/>
      </c>
      <c r="M79" t="str">
        <f t="shared" si="45"/>
        <v/>
      </c>
      <c r="N79" t="str">
        <f t="shared" si="46"/>
        <v/>
      </c>
      <c r="O79" t="str">
        <f t="shared" si="47"/>
        <v/>
      </c>
      <c r="P79" s="4" t="str">
        <f t="shared" si="57"/>
        <v>999:99.99</v>
      </c>
      <c r="Q79">
        <f t="shared" si="58"/>
        <v>0</v>
      </c>
      <c r="R79">
        <f t="shared" si="59"/>
        <v>0</v>
      </c>
      <c r="S79">
        <f t="shared" si="60"/>
        <v>0</v>
      </c>
      <c r="T79">
        <f t="shared" si="61"/>
        <v>0</v>
      </c>
      <c r="U79" s="27" t="str">
        <f>個人種目!AA79</f>
        <v/>
      </c>
      <c r="V79" s="80" t="str">
        <f>個人種目!Z79</f>
        <v/>
      </c>
      <c r="W79" s="15">
        <f t="shared" si="43"/>
        <v>0</v>
      </c>
    </row>
    <row r="80" spans="1:26" ht="14.25" customHeight="1" x14ac:dyDescent="0.15">
      <c r="A80" s="12" t="str">
        <f t="shared" si="63"/>
        <v/>
      </c>
      <c r="B80" s="16" t="str">
        <f>IF(C80="","",申込書!$C$11)</f>
        <v/>
      </c>
      <c r="C80" s="131"/>
      <c r="D80" s="132"/>
      <c r="E80" s="133"/>
      <c r="F80" s="133"/>
      <c r="G80" s="133"/>
      <c r="H80" s="133"/>
      <c r="I80" s="26" t="str">
        <f t="shared" si="56"/>
        <v/>
      </c>
      <c r="K80" s="15" t="str">
        <f t="shared" si="62"/>
        <v/>
      </c>
      <c r="L80" t="str">
        <f t="shared" si="44"/>
        <v/>
      </c>
      <c r="M80" t="str">
        <f t="shared" si="45"/>
        <v/>
      </c>
      <c r="N80" t="str">
        <f t="shared" si="46"/>
        <v/>
      </c>
      <c r="O80" t="str">
        <f t="shared" si="47"/>
        <v/>
      </c>
      <c r="P80" s="4" t="str">
        <f t="shared" si="57"/>
        <v>999:99.99</v>
      </c>
      <c r="Q80">
        <f t="shared" si="58"/>
        <v>0</v>
      </c>
      <c r="R80">
        <f t="shared" si="59"/>
        <v>0</v>
      </c>
      <c r="S80">
        <f t="shared" si="60"/>
        <v>0</v>
      </c>
      <c r="T80">
        <f t="shared" si="61"/>
        <v>0</v>
      </c>
      <c r="U80" s="27" t="str">
        <f>個人種目!AA80</f>
        <v/>
      </c>
      <c r="V80" s="80" t="str">
        <f>個人種目!Z80</f>
        <v/>
      </c>
      <c r="W80" s="15">
        <f t="shared" si="43"/>
        <v>0</v>
      </c>
    </row>
    <row r="81" spans="1:23" s="15" customFormat="1" ht="14.25" customHeight="1" x14ac:dyDescent="0.15">
      <c r="A81" s="12" t="str">
        <f t="shared" si="63"/>
        <v/>
      </c>
      <c r="B81" s="16" t="str">
        <f>IF(C81="","",申込書!$C$11)</f>
        <v/>
      </c>
      <c r="C81" s="131"/>
      <c r="D81" s="132"/>
      <c r="E81" s="133"/>
      <c r="F81" s="133"/>
      <c r="G81" s="133"/>
      <c r="H81" s="133"/>
      <c r="I81" s="26" t="str">
        <f t="shared" si="56"/>
        <v/>
      </c>
      <c r="J81"/>
      <c r="K81" s="15" t="str">
        <f t="shared" si="62"/>
        <v/>
      </c>
      <c r="L81" t="str">
        <f t="shared" si="44"/>
        <v/>
      </c>
      <c r="M81" t="str">
        <f t="shared" si="45"/>
        <v/>
      </c>
      <c r="N81" t="str">
        <f t="shared" si="46"/>
        <v/>
      </c>
      <c r="O81" t="str">
        <f t="shared" si="47"/>
        <v/>
      </c>
      <c r="P81" s="4" t="str">
        <f t="shared" si="57"/>
        <v>999:99.99</v>
      </c>
      <c r="Q81">
        <f t="shared" si="58"/>
        <v>0</v>
      </c>
      <c r="R81">
        <f t="shared" si="59"/>
        <v>0</v>
      </c>
      <c r="S81">
        <f t="shared" si="60"/>
        <v>0</v>
      </c>
      <c r="T81">
        <f t="shared" si="61"/>
        <v>0</v>
      </c>
      <c r="U81" s="27" t="str">
        <f>個人種目!AA81</f>
        <v/>
      </c>
      <c r="V81" s="80" t="str">
        <f>個人種目!Z81</f>
        <v/>
      </c>
      <c r="W81" s="15">
        <f t="shared" si="43"/>
        <v>0</v>
      </c>
    </row>
    <row r="82" spans="1:23" ht="14.25" customHeight="1" x14ac:dyDescent="0.15">
      <c r="A82" s="12" t="str">
        <f t="shared" si="63"/>
        <v/>
      </c>
      <c r="B82" s="16" t="str">
        <f>IF(C82="","",申込書!$C$11)</f>
        <v/>
      </c>
      <c r="C82" s="131"/>
      <c r="D82" s="132"/>
      <c r="E82" s="133"/>
      <c r="F82" s="133"/>
      <c r="G82" s="133"/>
      <c r="H82" s="133"/>
      <c r="I82" s="26" t="str">
        <f t="shared" si="56"/>
        <v/>
      </c>
      <c r="K82" s="15" t="str">
        <f t="shared" si="62"/>
        <v/>
      </c>
      <c r="L82" t="str">
        <f t="shared" si="44"/>
        <v/>
      </c>
      <c r="M82" t="str">
        <f t="shared" si="45"/>
        <v/>
      </c>
      <c r="N82" t="str">
        <f t="shared" si="46"/>
        <v/>
      </c>
      <c r="O82" t="str">
        <f t="shared" si="47"/>
        <v/>
      </c>
      <c r="P82" s="4" t="str">
        <f t="shared" si="57"/>
        <v>999:99.99</v>
      </c>
      <c r="Q82">
        <f t="shared" si="58"/>
        <v>0</v>
      </c>
      <c r="R82">
        <f t="shared" si="59"/>
        <v>0</v>
      </c>
      <c r="S82">
        <f t="shared" si="60"/>
        <v>0</v>
      </c>
      <c r="T82">
        <f t="shared" si="61"/>
        <v>0</v>
      </c>
      <c r="U82" s="27" t="str">
        <f>個人種目!AA82</f>
        <v/>
      </c>
      <c r="V82" s="80" t="str">
        <f>個人種目!Z82</f>
        <v/>
      </c>
      <c r="W82" s="15">
        <f t="shared" si="43"/>
        <v>0</v>
      </c>
    </row>
    <row r="83" spans="1:23" ht="14.25" customHeight="1" x14ac:dyDescent="0.15">
      <c r="A83" s="12" t="str">
        <f t="shared" si="63"/>
        <v/>
      </c>
      <c r="B83" s="16" t="str">
        <f>IF(C83="","",申込書!$C$11)</f>
        <v/>
      </c>
      <c r="C83" s="131"/>
      <c r="D83" s="132"/>
      <c r="E83" s="133"/>
      <c r="F83" s="133"/>
      <c r="G83" s="133"/>
      <c r="H83" s="133"/>
      <c r="I83" s="26" t="str">
        <f t="shared" si="56"/>
        <v/>
      </c>
      <c r="K83" s="15" t="str">
        <f t="shared" si="62"/>
        <v/>
      </c>
      <c r="L83" t="str">
        <f t="shared" si="44"/>
        <v/>
      </c>
      <c r="M83" t="str">
        <f t="shared" si="45"/>
        <v/>
      </c>
      <c r="N83" t="str">
        <f t="shared" si="46"/>
        <v/>
      </c>
      <c r="O83" t="str">
        <f t="shared" si="47"/>
        <v/>
      </c>
      <c r="P83" s="4" t="str">
        <f t="shared" si="57"/>
        <v>999:99.99</v>
      </c>
      <c r="Q83">
        <f t="shared" si="58"/>
        <v>0</v>
      </c>
      <c r="R83">
        <f t="shared" si="59"/>
        <v>0</v>
      </c>
      <c r="S83">
        <f t="shared" si="60"/>
        <v>0</v>
      </c>
      <c r="T83">
        <f t="shared" si="61"/>
        <v>0</v>
      </c>
      <c r="U83" s="27" t="str">
        <f>個人種目!AA83</f>
        <v/>
      </c>
      <c r="V83" s="80" t="str">
        <f>個人種目!Z83</f>
        <v/>
      </c>
      <c r="W83" s="15">
        <f t="shared" si="43"/>
        <v>0</v>
      </c>
    </row>
    <row r="84" spans="1:23" ht="14.25" customHeight="1" x14ac:dyDescent="0.15">
      <c r="A84" s="12" t="str">
        <f t="shared" si="63"/>
        <v/>
      </c>
      <c r="B84" s="16" t="str">
        <f>IF(C84="","",申込書!$C$11)</f>
        <v/>
      </c>
      <c r="C84" s="131"/>
      <c r="D84" s="132"/>
      <c r="E84" s="133"/>
      <c r="F84" s="133"/>
      <c r="G84" s="133"/>
      <c r="H84" s="133"/>
      <c r="I84" s="26" t="str">
        <f t="shared" si="56"/>
        <v/>
      </c>
      <c r="K84" s="15" t="str">
        <f t="shared" si="62"/>
        <v/>
      </c>
      <c r="L84" t="str">
        <f t="shared" si="44"/>
        <v/>
      </c>
      <c r="M84" t="str">
        <f t="shared" si="45"/>
        <v/>
      </c>
      <c r="N84" t="str">
        <f t="shared" si="46"/>
        <v/>
      </c>
      <c r="O84" t="str">
        <f t="shared" si="47"/>
        <v/>
      </c>
      <c r="P84" s="4" t="str">
        <f t="shared" si="57"/>
        <v>999:99.99</v>
      </c>
      <c r="Q84">
        <f t="shared" si="58"/>
        <v>0</v>
      </c>
      <c r="R84">
        <f t="shared" si="59"/>
        <v>0</v>
      </c>
      <c r="S84">
        <f t="shared" si="60"/>
        <v>0</v>
      </c>
      <c r="T84">
        <f t="shared" si="61"/>
        <v>0</v>
      </c>
      <c r="U84" s="27" t="str">
        <f>個人種目!AA84</f>
        <v/>
      </c>
      <c r="V84" s="80" t="str">
        <f>個人種目!Z84</f>
        <v/>
      </c>
      <c r="W84" s="15">
        <f t="shared" si="43"/>
        <v>0</v>
      </c>
    </row>
    <row r="85" spans="1:23" ht="14.25" customHeight="1" x14ac:dyDescent="0.15">
      <c r="A85" s="12" t="str">
        <f t="shared" si="63"/>
        <v/>
      </c>
      <c r="B85" s="16" t="str">
        <f>IF(C85="","",申込書!$C$11)</f>
        <v/>
      </c>
      <c r="C85" s="131"/>
      <c r="D85" s="132"/>
      <c r="E85" s="133"/>
      <c r="F85" s="133"/>
      <c r="G85" s="133"/>
      <c r="H85" s="133"/>
      <c r="I85" s="26" t="str">
        <f t="shared" si="56"/>
        <v/>
      </c>
      <c r="K85" s="15" t="str">
        <f t="shared" si="62"/>
        <v/>
      </c>
      <c r="L85" t="str">
        <f t="shared" si="44"/>
        <v/>
      </c>
      <c r="M85" t="str">
        <f t="shared" si="45"/>
        <v/>
      </c>
      <c r="N85" t="str">
        <f t="shared" si="46"/>
        <v/>
      </c>
      <c r="O85" t="str">
        <f t="shared" si="47"/>
        <v/>
      </c>
      <c r="P85" s="4" t="str">
        <f t="shared" si="57"/>
        <v>999:99.99</v>
      </c>
      <c r="Q85">
        <f t="shared" si="58"/>
        <v>0</v>
      </c>
      <c r="R85">
        <f t="shared" si="59"/>
        <v>0</v>
      </c>
      <c r="S85">
        <f t="shared" si="60"/>
        <v>0</v>
      </c>
      <c r="T85">
        <f t="shared" si="61"/>
        <v>0</v>
      </c>
      <c r="U85" s="27" t="str">
        <f>個人種目!AA85</f>
        <v/>
      </c>
      <c r="V85" s="80" t="str">
        <f>個人種目!Z85</f>
        <v/>
      </c>
      <c r="W85" s="15">
        <f t="shared" si="43"/>
        <v>0</v>
      </c>
    </row>
    <row r="86" spans="1:23" ht="14.25" customHeight="1" x14ac:dyDescent="0.15">
      <c r="A86" s="12" t="str">
        <f t="shared" si="63"/>
        <v/>
      </c>
      <c r="B86" s="16" t="str">
        <f>IF(C86="","",申込書!$C$11)</f>
        <v/>
      </c>
      <c r="C86" s="131"/>
      <c r="D86" s="132"/>
      <c r="E86" s="133"/>
      <c r="F86" s="133"/>
      <c r="G86" s="133"/>
      <c r="H86" s="133"/>
      <c r="I86" s="26" t="str">
        <f t="shared" si="56"/>
        <v/>
      </c>
      <c r="K86" s="15" t="str">
        <f t="shared" si="62"/>
        <v/>
      </c>
      <c r="L86" t="str">
        <f t="shared" si="44"/>
        <v/>
      </c>
      <c r="M86" t="str">
        <f t="shared" si="45"/>
        <v/>
      </c>
      <c r="N86" t="str">
        <f t="shared" si="46"/>
        <v/>
      </c>
      <c r="O86" t="str">
        <f t="shared" si="47"/>
        <v/>
      </c>
      <c r="P86" s="4" t="str">
        <f t="shared" si="57"/>
        <v>999:99.99</v>
      </c>
      <c r="Q86">
        <f t="shared" si="58"/>
        <v>0</v>
      </c>
      <c r="R86">
        <f t="shared" si="59"/>
        <v>0</v>
      </c>
      <c r="S86">
        <f t="shared" si="60"/>
        <v>0</v>
      </c>
      <c r="T86">
        <f t="shared" si="61"/>
        <v>0</v>
      </c>
      <c r="U86" s="27" t="str">
        <f>個人種目!AA86</f>
        <v/>
      </c>
      <c r="V86" s="80" t="str">
        <f>個人種目!Z86</f>
        <v/>
      </c>
      <c r="W86" s="15">
        <f t="shared" si="43"/>
        <v>0</v>
      </c>
    </row>
    <row r="87" spans="1:23" ht="14.25" customHeight="1" x14ac:dyDescent="0.15">
      <c r="A87" s="12" t="str">
        <f t="shared" si="63"/>
        <v/>
      </c>
      <c r="B87" s="16" t="str">
        <f>IF(C87="","",申込書!$C$11)</f>
        <v/>
      </c>
      <c r="C87" s="131"/>
      <c r="D87" s="132"/>
      <c r="E87" s="133"/>
      <c r="F87" s="133"/>
      <c r="G87" s="133"/>
      <c r="H87" s="133"/>
      <c r="I87" s="26" t="str">
        <f t="shared" si="56"/>
        <v/>
      </c>
      <c r="K87" s="15" t="str">
        <f t="shared" si="62"/>
        <v/>
      </c>
      <c r="L87" t="str">
        <f t="shared" si="44"/>
        <v/>
      </c>
      <c r="M87" t="str">
        <f t="shared" si="45"/>
        <v/>
      </c>
      <c r="N87" t="str">
        <f t="shared" si="46"/>
        <v/>
      </c>
      <c r="O87" t="str">
        <f t="shared" si="47"/>
        <v/>
      </c>
      <c r="P87" s="4" t="str">
        <f t="shared" si="57"/>
        <v>999:99.99</v>
      </c>
      <c r="Q87">
        <f t="shared" si="58"/>
        <v>0</v>
      </c>
      <c r="R87">
        <f t="shared" si="59"/>
        <v>0</v>
      </c>
      <c r="S87">
        <f t="shared" si="60"/>
        <v>0</v>
      </c>
      <c r="T87">
        <f t="shared" si="61"/>
        <v>0</v>
      </c>
      <c r="U87" s="27" t="str">
        <f>個人種目!AA87</f>
        <v/>
      </c>
      <c r="V87" s="80" t="str">
        <f>個人種目!Z87</f>
        <v/>
      </c>
      <c r="W87" s="15">
        <f t="shared" si="43"/>
        <v>0</v>
      </c>
    </row>
    <row r="88" spans="1:23" ht="14.25" customHeight="1" x14ac:dyDescent="0.15">
      <c r="A88" s="12" t="str">
        <f t="shared" si="63"/>
        <v/>
      </c>
      <c r="B88" s="16" t="str">
        <f>IF(C88="","",申込書!$C$11)</f>
        <v/>
      </c>
      <c r="C88" s="131"/>
      <c r="D88" s="132"/>
      <c r="E88" s="133"/>
      <c r="F88" s="133"/>
      <c r="G88" s="133"/>
      <c r="H88" s="133"/>
      <c r="I88" s="26" t="str">
        <f t="shared" si="56"/>
        <v/>
      </c>
      <c r="K88" s="15" t="str">
        <f t="shared" si="62"/>
        <v/>
      </c>
      <c r="L88" t="str">
        <f t="shared" si="44"/>
        <v/>
      </c>
      <c r="M88" t="str">
        <f t="shared" si="45"/>
        <v/>
      </c>
      <c r="N88" t="str">
        <f t="shared" si="46"/>
        <v/>
      </c>
      <c r="O88" t="str">
        <f t="shared" si="47"/>
        <v/>
      </c>
      <c r="P88" s="4" t="str">
        <f>IF(D88="","999:99.99"," "&amp;LEFT(RIGHT("        "&amp;TEXT(D88,"0.00"),7),2)&amp;":"&amp;RIGHT(TEXT(D88,"0.00"),5))</f>
        <v>999:99.99</v>
      </c>
      <c r="Q88">
        <f t="shared" si="58"/>
        <v>0</v>
      </c>
      <c r="R88">
        <f t="shared" si="59"/>
        <v>0</v>
      </c>
      <c r="S88">
        <f t="shared" si="60"/>
        <v>0</v>
      </c>
      <c r="T88">
        <f t="shared" si="61"/>
        <v>0</v>
      </c>
      <c r="U88" s="27" t="str">
        <f>個人種目!AA88</f>
        <v/>
      </c>
      <c r="V88" s="80" t="str">
        <f>個人種目!Z88</f>
        <v/>
      </c>
      <c r="W88" s="15">
        <f t="shared" si="43"/>
        <v>0</v>
      </c>
    </row>
    <row r="89" spans="1:23" ht="14.25" customHeight="1" x14ac:dyDescent="0.15">
      <c r="K89" s="15">
        <f>COUNT(K77:K88)</f>
        <v>0</v>
      </c>
      <c r="U89" s="27" t="str">
        <f>個人種目!AA89</f>
        <v/>
      </c>
      <c r="V89" s="80" t="str">
        <f>個人種目!Z89</f>
        <v/>
      </c>
      <c r="W89" s="15">
        <f t="shared" ref="W89:W104" si="64">IF(U89="",0,COUNTIF($E$7:$H$18,U89))</f>
        <v>0</v>
      </c>
    </row>
    <row r="90" spans="1:23" ht="14.25" customHeight="1" x14ac:dyDescent="0.15">
      <c r="U90" s="27" t="str">
        <f>個人種目!AA90</f>
        <v/>
      </c>
      <c r="V90" s="80" t="str">
        <f>個人種目!Z90</f>
        <v/>
      </c>
      <c r="W90" s="15">
        <f t="shared" si="64"/>
        <v>0</v>
      </c>
    </row>
    <row r="91" spans="1:23" ht="14.25" customHeight="1" x14ac:dyDescent="0.15">
      <c r="U91" s="27" t="str">
        <f>個人種目!AA91</f>
        <v/>
      </c>
      <c r="V91" s="80" t="str">
        <f>個人種目!Z91</f>
        <v/>
      </c>
      <c r="W91" s="15">
        <f t="shared" si="64"/>
        <v>0</v>
      </c>
    </row>
    <row r="92" spans="1:23" ht="14.25" customHeight="1" x14ac:dyDescent="0.15">
      <c r="U92" s="27" t="str">
        <f>個人種目!AA92</f>
        <v/>
      </c>
      <c r="V92" s="80" t="str">
        <f>個人種目!Z92</f>
        <v/>
      </c>
      <c r="W92" s="15">
        <f t="shared" si="64"/>
        <v>0</v>
      </c>
    </row>
    <row r="93" spans="1:23" ht="14.25" customHeight="1" x14ac:dyDescent="0.15">
      <c r="U93" s="27" t="str">
        <f>個人種目!AA93</f>
        <v/>
      </c>
      <c r="V93" s="80" t="str">
        <f>個人種目!Z93</f>
        <v/>
      </c>
      <c r="W93" s="15">
        <f t="shared" si="64"/>
        <v>0</v>
      </c>
    </row>
    <row r="94" spans="1:23" ht="14.25" customHeight="1" x14ac:dyDescent="0.15">
      <c r="U94" s="27" t="str">
        <f>個人種目!AA94</f>
        <v/>
      </c>
      <c r="V94" s="80" t="str">
        <f>個人種目!Z94</f>
        <v/>
      </c>
      <c r="W94" s="15">
        <f t="shared" si="64"/>
        <v>0</v>
      </c>
    </row>
    <row r="95" spans="1:23" ht="14.25" customHeight="1" x14ac:dyDescent="0.15">
      <c r="U95" s="27" t="str">
        <f>個人種目!AA95</f>
        <v/>
      </c>
      <c r="V95" s="80" t="str">
        <f>個人種目!Z95</f>
        <v/>
      </c>
      <c r="W95" s="15">
        <f t="shared" si="64"/>
        <v>0</v>
      </c>
    </row>
    <row r="96" spans="1:23" ht="14.25" customHeight="1" x14ac:dyDescent="0.15">
      <c r="U96" s="27" t="str">
        <f>個人種目!AA96</f>
        <v/>
      </c>
      <c r="V96" s="80" t="str">
        <f>個人種目!Z96</f>
        <v/>
      </c>
      <c r="W96" s="15">
        <f t="shared" si="64"/>
        <v>0</v>
      </c>
    </row>
    <row r="97" spans="21:23" ht="14.25" customHeight="1" x14ac:dyDescent="0.15">
      <c r="U97" s="27" t="str">
        <f>個人種目!AA97</f>
        <v/>
      </c>
      <c r="V97" s="80" t="str">
        <f>個人種目!Z97</f>
        <v/>
      </c>
      <c r="W97" s="15">
        <f t="shared" si="64"/>
        <v>0</v>
      </c>
    </row>
    <row r="98" spans="21:23" ht="14.25" customHeight="1" x14ac:dyDescent="0.15">
      <c r="U98" s="27" t="str">
        <f>個人種目!AA98</f>
        <v/>
      </c>
      <c r="V98" s="80" t="str">
        <f>個人種目!Z98</f>
        <v/>
      </c>
      <c r="W98" s="15">
        <f t="shared" si="64"/>
        <v>0</v>
      </c>
    </row>
    <row r="99" spans="21:23" ht="14.25" customHeight="1" x14ac:dyDescent="0.15">
      <c r="U99" s="27" t="str">
        <f>個人種目!AA99</f>
        <v/>
      </c>
      <c r="V99" s="80" t="str">
        <f>個人種目!Z99</f>
        <v/>
      </c>
      <c r="W99" s="15">
        <f t="shared" si="64"/>
        <v>0</v>
      </c>
    </row>
    <row r="100" spans="21:23" ht="14.25" customHeight="1" x14ac:dyDescent="0.15">
      <c r="U100" s="27" t="str">
        <f>個人種目!AA100</f>
        <v/>
      </c>
      <c r="V100" s="80" t="str">
        <f>個人種目!Z100</f>
        <v/>
      </c>
      <c r="W100" s="15">
        <f t="shared" si="64"/>
        <v>0</v>
      </c>
    </row>
    <row r="101" spans="21:23" ht="14.25" customHeight="1" x14ac:dyDescent="0.15">
      <c r="U101" s="27" t="str">
        <f>個人種目!AA101</f>
        <v/>
      </c>
      <c r="V101" s="80" t="str">
        <f>個人種目!Z101</f>
        <v/>
      </c>
      <c r="W101" s="15">
        <f t="shared" si="64"/>
        <v>0</v>
      </c>
    </row>
    <row r="102" spans="21:23" ht="14.25" customHeight="1" x14ac:dyDescent="0.15">
      <c r="U102" s="27" t="str">
        <f>個人種目!AA102</f>
        <v/>
      </c>
      <c r="V102" s="80" t="str">
        <f>個人種目!Z102</f>
        <v/>
      </c>
      <c r="W102" s="15">
        <f t="shared" si="64"/>
        <v>0</v>
      </c>
    </row>
    <row r="103" spans="21:23" ht="14.25" customHeight="1" x14ac:dyDescent="0.15">
      <c r="U103" s="27" t="str">
        <f>個人種目!AA103</f>
        <v/>
      </c>
      <c r="V103" s="80" t="str">
        <f>個人種目!Z103</f>
        <v/>
      </c>
      <c r="W103" s="15">
        <f t="shared" si="64"/>
        <v>0</v>
      </c>
    </row>
    <row r="104" spans="21:23" ht="14.25" customHeight="1" x14ac:dyDescent="0.15">
      <c r="U104" s="27" t="str">
        <f>個人種目!AA104</f>
        <v/>
      </c>
      <c r="V104" s="80" t="str">
        <f>個人種目!Z104</f>
        <v/>
      </c>
      <c r="W104" s="15">
        <f t="shared" si="64"/>
        <v>0</v>
      </c>
    </row>
    <row r="105" spans="21:23" ht="14.25" customHeight="1" x14ac:dyDescent="0.15">
      <c r="U105" s="81" t="str">
        <f>個人種目!AA105</f>
        <v/>
      </c>
      <c r="V105" s="82" t="str">
        <f>個人種目!Z105</f>
        <v/>
      </c>
      <c r="W105" s="15">
        <f t="shared" ref="W105" si="65">IF(U105="",0,COUNTIF($E$7:$H$18,U105))</f>
        <v>0</v>
      </c>
    </row>
    <row r="106" spans="21:23" ht="14.25" customHeight="1" x14ac:dyDescent="0.15">
      <c r="U106" s="78"/>
      <c r="V106" s="79"/>
    </row>
    <row r="107" spans="21:23" ht="14.25" customHeight="1" x14ac:dyDescent="0.15">
      <c r="U107" s="27" t="str">
        <f>個人種目!AA108</f>
        <v/>
      </c>
      <c r="V107" s="80" t="str">
        <f>個人種目!Z108</f>
        <v/>
      </c>
      <c r="W107" s="15">
        <f>IF(U107="",0,COUNTIF($E$21:$H$32,U107))</f>
        <v>0</v>
      </c>
    </row>
    <row r="108" spans="21:23" ht="14.25" customHeight="1" x14ac:dyDescent="0.15">
      <c r="U108" s="27" t="str">
        <f>個人種目!AA109</f>
        <v/>
      </c>
      <c r="V108" s="80" t="str">
        <f>個人種目!Z109</f>
        <v/>
      </c>
      <c r="W108" s="15">
        <f t="shared" ref="W108:W171" si="66">IF(U108="",0,COUNTIF($E$21:$H$32,U108))</f>
        <v>0</v>
      </c>
    </row>
    <row r="109" spans="21:23" ht="14.25" customHeight="1" x14ac:dyDescent="0.15">
      <c r="U109" s="27" t="str">
        <f>個人種目!AA110</f>
        <v/>
      </c>
      <c r="V109" s="80" t="str">
        <f>個人種目!Z110</f>
        <v/>
      </c>
      <c r="W109" s="15">
        <f t="shared" si="66"/>
        <v>0</v>
      </c>
    </row>
    <row r="110" spans="21:23" ht="14.25" customHeight="1" x14ac:dyDescent="0.15">
      <c r="U110" s="27" t="str">
        <f>個人種目!AA111</f>
        <v/>
      </c>
      <c r="V110" s="80" t="str">
        <f>個人種目!Z111</f>
        <v/>
      </c>
      <c r="W110" s="15">
        <f t="shared" si="66"/>
        <v>0</v>
      </c>
    </row>
    <row r="111" spans="21:23" ht="14.25" customHeight="1" x14ac:dyDescent="0.15">
      <c r="U111" s="27" t="str">
        <f>個人種目!AA112</f>
        <v/>
      </c>
      <c r="V111" s="80" t="str">
        <f>個人種目!Z112</f>
        <v/>
      </c>
      <c r="W111" s="15">
        <f t="shared" si="66"/>
        <v>0</v>
      </c>
    </row>
    <row r="112" spans="21:23" ht="14.25" customHeight="1" x14ac:dyDescent="0.15">
      <c r="U112" s="27" t="str">
        <f>個人種目!AA113</f>
        <v/>
      </c>
      <c r="V112" s="80" t="str">
        <f>個人種目!Z113</f>
        <v/>
      </c>
      <c r="W112" s="15">
        <f t="shared" si="66"/>
        <v>0</v>
      </c>
    </row>
    <row r="113" spans="21:23" ht="14.25" customHeight="1" x14ac:dyDescent="0.15">
      <c r="U113" s="27" t="str">
        <f>個人種目!AA114</f>
        <v/>
      </c>
      <c r="V113" s="80" t="str">
        <f>個人種目!Z114</f>
        <v/>
      </c>
      <c r="W113" s="15">
        <f t="shared" si="66"/>
        <v>0</v>
      </c>
    </row>
    <row r="114" spans="21:23" ht="14.25" customHeight="1" x14ac:dyDescent="0.15">
      <c r="U114" s="27" t="str">
        <f>個人種目!AA115</f>
        <v/>
      </c>
      <c r="V114" s="80" t="str">
        <f>個人種目!Z115</f>
        <v/>
      </c>
      <c r="W114" s="15">
        <f t="shared" si="66"/>
        <v>0</v>
      </c>
    </row>
    <row r="115" spans="21:23" ht="14.25" customHeight="1" x14ac:dyDescent="0.15">
      <c r="U115" s="27" t="str">
        <f>個人種目!AA116</f>
        <v/>
      </c>
      <c r="V115" s="80" t="str">
        <f>個人種目!Z116</f>
        <v/>
      </c>
      <c r="W115" s="15">
        <f t="shared" si="66"/>
        <v>0</v>
      </c>
    </row>
    <row r="116" spans="21:23" ht="14.25" customHeight="1" x14ac:dyDescent="0.15">
      <c r="U116" s="27" t="str">
        <f>個人種目!AA117</f>
        <v/>
      </c>
      <c r="V116" s="80" t="str">
        <f>個人種目!Z117</f>
        <v/>
      </c>
      <c r="W116" s="15">
        <f t="shared" si="66"/>
        <v>0</v>
      </c>
    </row>
    <row r="117" spans="21:23" ht="14.25" customHeight="1" x14ac:dyDescent="0.15">
      <c r="U117" s="27" t="str">
        <f>個人種目!AA118</f>
        <v/>
      </c>
      <c r="V117" s="80" t="str">
        <f>個人種目!Z118</f>
        <v/>
      </c>
      <c r="W117" s="15">
        <f t="shared" si="66"/>
        <v>0</v>
      </c>
    </row>
    <row r="118" spans="21:23" ht="14.25" customHeight="1" x14ac:dyDescent="0.15">
      <c r="U118" s="27" t="str">
        <f>個人種目!AA119</f>
        <v/>
      </c>
      <c r="V118" s="80" t="str">
        <f>個人種目!Z119</f>
        <v/>
      </c>
      <c r="W118" s="15">
        <f t="shared" si="66"/>
        <v>0</v>
      </c>
    </row>
    <row r="119" spans="21:23" ht="14.25" customHeight="1" x14ac:dyDescent="0.15">
      <c r="U119" s="27" t="str">
        <f>個人種目!AA120</f>
        <v/>
      </c>
      <c r="V119" s="80" t="str">
        <f>個人種目!Z120</f>
        <v/>
      </c>
      <c r="W119" s="15">
        <f t="shared" si="66"/>
        <v>0</v>
      </c>
    </row>
    <row r="120" spans="21:23" ht="14.25" customHeight="1" x14ac:dyDescent="0.15">
      <c r="U120" s="27" t="str">
        <f>個人種目!AA121</f>
        <v/>
      </c>
      <c r="V120" s="80" t="str">
        <f>個人種目!Z121</f>
        <v/>
      </c>
      <c r="W120" s="15">
        <f t="shared" si="66"/>
        <v>0</v>
      </c>
    </row>
    <row r="121" spans="21:23" ht="14.25" customHeight="1" x14ac:dyDescent="0.15">
      <c r="U121" s="27" t="str">
        <f>個人種目!AA122</f>
        <v/>
      </c>
      <c r="V121" s="80" t="str">
        <f>個人種目!Z122</f>
        <v/>
      </c>
      <c r="W121" s="15">
        <f t="shared" si="66"/>
        <v>0</v>
      </c>
    </row>
    <row r="122" spans="21:23" ht="14.25" customHeight="1" x14ac:dyDescent="0.15">
      <c r="U122" s="27" t="str">
        <f>個人種目!AA123</f>
        <v/>
      </c>
      <c r="V122" s="80" t="str">
        <f>個人種目!Z123</f>
        <v/>
      </c>
      <c r="W122" s="15">
        <f t="shared" si="66"/>
        <v>0</v>
      </c>
    </row>
    <row r="123" spans="21:23" ht="14.25" customHeight="1" x14ac:dyDescent="0.15">
      <c r="U123" s="27" t="str">
        <f>個人種目!AA124</f>
        <v/>
      </c>
      <c r="V123" s="80" t="str">
        <f>個人種目!Z124</f>
        <v/>
      </c>
      <c r="W123" s="15">
        <f t="shared" si="66"/>
        <v>0</v>
      </c>
    </row>
    <row r="124" spans="21:23" ht="14.25" customHeight="1" x14ac:dyDescent="0.15">
      <c r="U124" s="27" t="str">
        <f>個人種目!AA125</f>
        <v/>
      </c>
      <c r="V124" s="80" t="str">
        <f>個人種目!Z125</f>
        <v/>
      </c>
      <c r="W124" s="15">
        <f t="shared" si="66"/>
        <v>0</v>
      </c>
    </row>
    <row r="125" spans="21:23" ht="14.25" customHeight="1" x14ac:dyDescent="0.15">
      <c r="U125" s="27" t="str">
        <f>個人種目!AA126</f>
        <v/>
      </c>
      <c r="V125" s="80" t="str">
        <f>個人種目!Z126</f>
        <v/>
      </c>
      <c r="W125" s="15">
        <f t="shared" si="66"/>
        <v>0</v>
      </c>
    </row>
    <row r="126" spans="21:23" ht="14.25" customHeight="1" x14ac:dyDescent="0.15">
      <c r="U126" s="27" t="str">
        <f>個人種目!AA127</f>
        <v/>
      </c>
      <c r="V126" s="80" t="str">
        <f>個人種目!Z127</f>
        <v/>
      </c>
      <c r="W126" s="15">
        <f t="shared" si="66"/>
        <v>0</v>
      </c>
    </row>
    <row r="127" spans="21:23" ht="14.25" customHeight="1" x14ac:dyDescent="0.15">
      <c r="U127" s="27" t="str">
        <f>個人種目!AA128</f>
        <v/>
      </c>
      <c r="V127" s="80" t="str">
        <f>個人種目!Z128</f>
        <v/>
      </c>
      <c r="W127" s="15">
        <f t="shared" si="66"/>
        <v>0</v>
      </c>
    </row>
    <row r="128" spans="21:23" ht="14.25" customHeight="1" x14ac:dyDescent="0.15">
      <c r="U128" s="27" t="str">
        <f>個人種目!AA129</f>
        <v/>
      </c>
      <c r="V128" s="80" t="str">
        <f>個人種目!Z129</f>
        <v/>
      </c>
      <c r="W128" s="15">
        <f t="shared" si="66"/>
        <v>0</v>
      </c>
    </row>
    <row r="129" spans="21:23" ht="14.25" customHeight="1" x14ac:dyDescent="0.15">
      <c r="U129" s="27" t="str">
        <f>個人種目!AA130</f>
        <v/>
      </c>
      <c r="V129" s="80" t="str">
        <f>個人種目!Z130</f>
        <v/>
      </c>
      <c r="W129" s="15">
        <f t="shared" si="66"/>
        <v>0</v>
      </c>
    </row>
    <row r="130" spans="21:23" ht="14.25" customHeight="1" x14ac:dyDescent="0.15">
      <c r="U130" s="27" t="str">
        <f>個人種目!AA131</f>
        <v/>
      </c>
      <c r="V130" s="80" t="str">
        <f>個人種目!Z131</f>
        <v/>
      </c>
      <c r="W130" s="15">
        <f t="shared" si="66"/>
        <v>0</v>
      </c>
    </row>
    <row r="131" spans="21:23" ht="14.25" customHeight="1" x14ac:dyDescent="0.15">
      <c r="U131" s="27" t="str">
        <f>個人種目!AA132</f>
        <v/>
      </c>
      <c r="V131" s="80" t="str">
        <f>個人種目!Z132</f>
        <v/>
      </c>
      <c r="W131" s="15">
        <f t="shared" si="66"/>
        <v>0</v>
      </c>
    </row>
    <row r="132" spans="21:23" ht="14.25" customHeight="1" x14ac:dyDescent="0.15">
      <c r="U132" s="27" t="str">
        <f>個人種目!AA133</f>
        <v/>
      </c>
      <c r="V132" s="80" t="str">
        <f>個人種目!Z133</f>
        <v/>
      </c>
      <c r="W132" s="15">
        <f t="shared" si="66"/>
        <v>0</v>
      </c>
    </row>
    <row r="133" spans="21:23" ht="14.25" customHeight="1" x14ac:dyDescent="0.15">
      <c r="U133" s="27" t="str">
        <f>個人種目!AA134</f>
        <v/>
      </c>
      <c r="V133" s="80" t="str">
        <f>個人種目!Z134</f>
        <v/>
      </c>
      <c r="W133" s="15">
        <f t="shared" si="66"/>
        <v>0</v>
      </c>
    </row>
    <row r="134" spans="21:23" ht="14.25" customHeight="1" x14ac:dyDescent="0.15">
      <c r="U134" s="27" t="str">
        <f>個人種目!AA135</f>
        <v/>
      </c>
      <c r="V134" s="80" t="str">
        <f>個人種目!Z135</f>
        <v/>
      </c>
      <c r="W134" s="15">
        <f t="shared" si="66"/>
        <v>0</v>
      </c>
    </row>
    <row r="135" spans="21:23" ht="14.25" customHeight="1" x14ac:dyDescent="0.15">
      <c r="U135" s="27" t="str">
        <f>個人種目!AA136</f>
        <v/>
      </c>
      <c r="V135" s="80" t="str">
        <f>個人種目!Z136</f>
        <v/>
      </c>
      <c r="W135" s="15">
        <f t="shared" si="66"/>
        <v>0</v>
      </c>
    </row>
    <row r="136" spans="21:23" ht="14.25" customHeight="1" x14ac:dyDescent="0.15">
      <c r="U136" s="27" t="str">
        <f>個人種目!AA137</f>
        <v/>
      </c>
      <c r="V136" s="80" t="str">
        <f>個人種目!Z137</f>
        <v/>
      </c>
      <c r="W136" s="15">
        <f t="shared" si="66"/>
        <v>0</v>
      </c>
    </row>
    <row r="137" spans="21:23" ht="14.25" customHeight="1" x14ac:dyDescent="0.15">
      <c r="U137" s="27" t="str">
        <f>個人種目!AA138</f>
        <v/>
      </c>
      <c r="V137" s="80" t="str">
        <f>個人種目!Z138</f>
        <v/>
      </c>
      <c r="W137" s="15">
        <f t="shared" si="66"/>
        <v>0</v>
      </c>
    </row>
    <row r="138" spans="21:23" ht="14.25" customHeight="1" x14ac:dyDescent="0.15">
      <c r="U138" s="27" t="str">
        <f>個人種目!AA139</f>
        <v/>
      </c>
      <c r="V138" s="80" t="str">
        <f>個人種目!Z139</f>
        <v/>
      </c>
      <c r="W138" s="15">
        <f t="shared" si="66"/>
        <v>0</v>
      </c>
    </row>
    <row r="139" spans="21:23" ht="14.25" customHeight="1" x14ac:dyDescent="0.15">
      <c r="U139" s="27" t="str">
        <f>個人種目!AA140</f>
        <v/>
      </c>
      <c r="V139" s="80" t="str">
        <f>個人種目!Z140</f>
        <v/>
      </c>
      <c r="W139" s="15">
        <f t="shared" si="66"/>
        <v>0</v>
      </c>
    </row>
    <row r="140" spans="21:23" ht="14.25" customHeight="1" x14ac:dyDescent="0.15">
      <c r="U140" s="27" t="str">
        <f>個人種目!AA141</f>
        <v/>
      </c>
      <c r="V140" s="80" t="str">
        <f>個人種目!Z141</f>
        <v/>
      </c>
      <c r="W140" s="15">
        <f t="shared" si="66"/>
        <v>0</v>
      </c>
    </row>
    <row r="141" spans="21:23" ht="14.25" customHeight="1" x14ac:dyDescent="0.15">
      <c r="U141" s="27" t="str">
        <f>個人種目!AA142</f>
        <v/>
      </c>
      <c r="V141" s="80" t="str">
        <f>個人種目!Z142</f>
        <v/>
      </c>
      <c r="W141" s="15">
        <f t="shared" si="66"/>
        <v>0</v>
      </c>
    </row>
    <row r="142" spans="21:23" ht="14.25" customHeight="1" x14ac:dyDescent="0.15">
      <c r="U142" s="27" t="str">
        <f>個人種目!AA143</f>
        <v/>
      </c>
      <c r="V142" s="80" t="str">
        <f>個人種目!Z143</f>
        <v/>
      </c>
      <c r="W142" s="15">
        <f t="shared" si="66"/>
        <v>0</v>
      </c>
    </row>
    <row r="143" spans="21:23" ht="14.25" customHeight="1" x14ac:dyDescent="0.15">
      <c r="U143" s="27" t="str">
        <f>個人種目!AA144</f>
        <v/>
      </c>
      <c r="V143" s="80" t="str">
        <f>個人種目!Z144</f>
        <v/>
      </c>
      <c r="W143" s="15">
        <f t="shared" si="66"/>
        <v>0</v>
      </c>
    </row>
    <row r="144" spans="21:23" ht="14.25" customHeight="1" x14ac:dyDescent="0.15">
      <c r="U144" s="27" t="str">
        <f>個人種目!AA145</f>
        <v/>
      </c>
      <c r="V144" s="80" t="str">
        <f>個人種目!Z145</f>
        <v/>
      </c>
      <c r="W144" s="15">
        <f t="shared" si="66"/>
        <v>0</v>
      </c>
    </row>
    <row r="145" spans="21:23" ht="14.25" customHeight="1" x14ac:dyDescent="0.15">
      <c r="U145" s="27" t="str">
        <f>個人種目!AA146</f>
        <v/>
      </c>
      <c r="V145" s="80" t="str">
        <f>個人種目!Z146</f>
        <v/>
      </c>
      <c r="W145" s="15">
        <f t="shared" si="66"/>
        <v>0</v>
      </c>
    </row>
    <row r="146" spans="21:23" ht="14.25" customHeight="1" x14ac:dyDescent="0.15">
      <c r="U146" s="27" t="str">
        <f>個人種目!AA147</f>
        <v/>
      </c>
      <c r="V146" s="80" t="str">
        <f>個人種目!Z147</f>
        <v/>
      </c>
      <c r="W146" s="15">
        <f t="shared" si="66"/>
        <v>0</v>
      </c>
    </row>
    <row r="147" spans="21:23" ht="14.25" customHeight="1" x14ac:dyDescent="0.15">
      <c r="U147" s="27" t="str">
        <f>個人種目!AA148</f>
        <v/>
      </c>
      <c r="V147" s="80" t="str">
        <f>個人種目!Z148</f>
        <v/>
      </c>
      <c r="W147" s="15">
        <f t="shared" si="66"/>
        <v>0</v>
      </c>
    </row>
    <row r="148" spans="21:23" ht="14.25" customHeight="1" x14ac:dyDescent="0.15">
      <c r="U148" s="27" t="str">
        <f>個人種目!AA149</f>
        <v/>
      </c>
      <c r="V148" s="80" t="str">
        <f>個人種目!Z149</f>
        <v/>
      </c>
      <c r="W148" s="15">
        <f t="shared" si="66"/>
        <v>0</v>
      </c>
    </row>
    <row r="149" spans="21:23" ht="14.25" customHeight="1" x14ac:dyDescent="0.15">
      <c r="U149" s="27" t="str">
        <f>個人種目!AA150</f>
        <v/>
      </c>
      <c r="V149" s="80" t="str">
        <f>個人種目!Z150</f>
        <v/>
      </c>
      <c r="W149" s="15">
        <f t="shared" si="66"/>
        <v>0</v>
      </c>
    </row>
    <row r="150" spans="21:23" ht="14.25" customHeight="1" x14ac:dyDescent="0.15">
      <c r="U150" s="27" t="str">
        <f>個人種目!AA151</f>
        <v/>
      </c>
      <c r="V150" s="80" t="str">
        <f>個人種目!Z151</f>
        <v/>
      </c>
      <c r="W150" s="15">
        <f t="shared" si="66"/>
        <v>0</v>
      </c>
    </row>
    <row r="151" spans="21:23" ht="14.25" customHeight="1" x14ac:dyDescent="0.15">
      <c r="U151" s="27" t="str">
        <f>個人種目!AA152</f>
        <v/>
      </c>
      <c r="V151" s="80" t="str">
        <f>個人種目!Z152</f>
        <v/>
      </c>
      <c r="W151" s="15">
        <f t="shared" si="66"/>
        <v>0</v>
      </c>
    </row>
    <row r="152" spans="21:23" ht="14.25" customHeight="1" x14ac:dyDescent="0.15">
      <c r="U152" s="27" t="str">
        <f>個人種目!AA153</f>
        <v/>
      </c>
      <c r="V152" s="80" t="str">
        <f>個人種目!Z153</f>
        <v/>
      </c>
      <c r="W152" s="15">
        <f t="shared" si="66"/>
        <v>0</v>
      </c>
    </row>
    <row r="153" spans="21:23" ht="14.25" customHeight="1" x14ac:dyDescent="0.15">
      <c r="U153" s="27" t="str">
        <f>個人種目!AA154</f>
        <v/>
      </c>
      <c r="V153" s="80" t="str">
        <f>個人種目!Z154</f>
        <v/>
      </c>
      <c r="W153" s="15">
        <f t="shared" si="66"/>
        <v>0</v>
      </c>
    </row>
    <row r="154" spans="21:23" ht="14.25" customHeight="1" x14ac:dyDescent="0.15">
      <c r="U154" s="27" t="str">
        <f>個人種目!AA155</f>
        <v/>
      </c>
      <c r="V154" s="80" t="str">
        <f>個人種目!Z155</f>
        <v/>
      </c>
      <c r="W154" s="15">
        <f t="shared" si="66"/>
        <v>0</v>
      </c>
    </row>
    <row r="155" spans="21:23" ht="14.25" customHeight="1" x14ac:dyDescent="0.15">
      <c r="U155" s="27" t="str">
        <f>個人種目!AA156</f>
        <v/>
      </c>
      <c r="V155" s="80" t="str">
        <f>個人種目!Z156</f>
        <v/>
      </c>
      <c r="W155" s="15">
        <f t="shared" si="66"/>
        <v>0</v>
      </c>
    </row>
    <row r="156" spans="21:23" ht="14.25" customHeight="1" x14ac:dyDescent="0.15">
      <c r="U156" s="27" t="str">
        <f>個人種目!AA157</f>
        <v/>
      </c>
      <c r="V156" s="80" t="str">
        <f>個人種目!Z157</f>
        <v/>
      </c>
      <c r="W156" s="15">
        <f t="shared" si="66"/>
        <v>0</v>
      </c>
    </row>
    <row r="157" spans="21:23" ht="14.25" customHeight="1" x14ac:dyDescent="0.15">
      <c r="U157" s="27" t="str">
        <f>個人種目!AA158</f>
        <v/>
      </c>
      <c r="V157" s="80" t="str">
        <f>個人種目!Z158</f>
        <v/>
      </c>
      <c r="W157" s="15">
        <f t="shared" si="66"/>
        <v>0</v>
      </c>
    </row>
    <row r="158" spans="21:23" ht="14.25" customHeight="1" x14ac:dyDescent="0.15">
      <c r="U158" s="27" t="str">
        <f>個人種目!AA159</f>
        <v/>
      </c>
      <c r="V158" s="80" t="str">
        <f>個人種目!Z159</f>
        <v/>
      </c>
      <c r="W158" s="15">
        <f t="shared" si="66"/>
        <v>0</v>
      </c>
    </row>
    <row r="159" spans="21:23" ht="14.25" customHeight="1" x14ac:dyDescent="0.15">
      <c r="U159" s="27" t="str">
        <f>個人種目!AA160</f>
        <v/>
      </c>
      <c r="V159" s="80" t="str">
        <f>個人種目!Z160</f>
        <v/>
      </c>
      <c r="W159" s="15">
        <f t="shared" si="66"/>
        <v>0</v>
      </c>
    </row>
    <row r="160" spans="21:23" ht="14.25" customHeight="1" x14ac:dyDescent="0.15">
      <c r="U160" s="27" t="str">
        <f>個人種目!AA161</f>
        <v/>
      </c>
      <c r="V160" s="80" t="str">
        <f>個人種目!Z161</f>
        <v/>
      </c>
      <c r="W160" s="15">
        <f t="shared" si="66"/>
        <v>0</v>
      </c>
    </row>
    <row r="161" spans="21:23" ht="14.25" customHeight="1" x14ac:dyDescent="0.15">
      <c r="U161" s="27" t="str">
        <f>個人種目!AA162</f>
        <v/>
      </c>
      <c r="V161" s="80" t="str">
        <f>個人種目!Z162</f>
        <v/>
      </c>
      <c r="W161" s="15">
        <f t="shared" si="66"/>
        <v>0</v>
      </c>
    </row>
    <row r="162" spans="21:23" ht="14.25" customHeight="1" x14ac:dyDescent="0.15">
      <c r="U162" s="27" t="str">
        <f>個人種目!AA163</f>
        <v/>
      </c>
      <c r="V162" s="80" t="str">
        <f>個人種目!Z163</f>
        <v/>
      </c>
      <c r="W162" s="15">
        <f t="shared" si="66"/>
        <v>0</v>
      </c>
    </row>
    <row r="163" spans="21:23" ht="14.25" customHeight="1" x14ac:dyDescent="0.15">
      <c r="U163" s="27" t="str">
        <f>個人種目!AA164</f>
        <v/>
      </c>
      <c r="V163" s="80" t="str">
        <f>個人種目!Z164</f>
        <v/>
      </c>
      <c r="W163" s="15">
        <f t="shared" si="66"/>
        <v>0</v>
      </c>
    </row>
    <row r="164" spans="21:23" ht="14.25" customHeight="1" x14ac:dyDescent="0.15">
      <c r="U164" s="27" t="str">
        <f>個人種目!AA165</f>
        <v/>
      </c>
      <c r="V164" s="80" t="str">
        <f>個人種目!Z165</f>
        <v/>
      </c>
      <c r="W164" s="15">
        <f t="shared" si="66"/>
        <v>0</v>
      </c>
    </row>
    <row r="165" spans="21:23" ht="14.25" customHeight="1" x14ac:dyDescent="0.15">
      <c r="U165" s="27" t="str">
        <f>個人種目!AA166</f>
        <v/>
      </c>
      <c r="V165" s="80" t="str">
        <f>個人種目!Z166</f>
        <v/>
      </c>
      <c r="W165" s="15">
        <f t="shared" si="66"/>
        <v>0</v>
      </c>
    </row>
    <row r="166" spans="21:23" ht="14.25" customHeight="1" x14ac:dyDescent="0.15">
      <c r="U166" s="27" t="str">
        <f>個人種目!AA167</f>
        <v/>
      </c>
      <c r="V166" s="80" t="str">
        <f>個人種目!Z167</f>
        <v/>
      </c>
      <c r="W166" s="15">
        <f t="shared" si="66"/>
        <v>0</v>
      </c>
    </row>
    <row r="167" spans="21:23" ht="14.25" customHeight="1" x14ac:dyDescent="0.15">
      <c r="U167" s="27" t="str">
        <f>個人種目!AA168</f>
        <v/>
      </c>
      <c r="V167" s="80" t="str">
        <f>個人種目!Z168</f>
        <v/>
      </c>
      <c r="W167" s="15">
        <f t="shared" si="66"/>
        <v>0</v>
      </c>
    </row>
    <row r="168" spans="21:23" ht="14.25" customHeight="1" x14ac:dyDescent="0.15">
      <c r="U168" s="27" t="str">
        <f>個人種目!AA169</f>
        <v/>
      </c>
      <c r="V168" s="80" t="str">
        <f>個人種目!Z169</f>
        <v/>
      </c>
      <c r="W168" s="15">
        <f t="shared" si="66"/>
        <v>0</v>
      </c>
    </row>
    <row r="169" spans="21:23" ht="14.25" customHeight="1" x14ac:dyDescent="0.15">
      <c r="U169" s="27" t="str">
        <f>個人種目!AA170</f>
        <v/>
      </c>
      <c r="V169" s="80" t="str">
        <f>個人種目!Z170</f>
        <v/>
      </c>
      <c r="W169" s="15">
        <f t="shared" si="66"/>
        <v>0</v>
      </c>
    </row>
    <row r="170" spans="21:23" ht="14.25" customHeight="1" x14ac:dyDescent="0.15">
      <c r="U170" s="27" t="str">
        <f>個人種目!AA171</f>
        <v/>
      </c>
      <c r="V170" s="80" t="str">
        <f>個人種目!Z171</f>
        <v/>
      </c>
      <c r="W170" s="15">
        <f t="shared" si="66"/>
        <v>0</v>
      </c>
    </row>
    <row r="171" spans="21:23" ht="14.25" customHeight="1" x14ac:dyDescent="0.15">
      <c r="U171" s="27" t="str">
        <f>個人種目!AA172</f>
        <v/>
      </c>
      <c r="V171" s="80" t="str">
        <f>個人種目!Z172</f>
        <v/>
      </c>
      <c r="W171" s="15">
        <f t="shared" si="66"/>
        <v>0</v>
      </c>
    </row>
    <row r="172" spans="21:23" ht="14.25" customHeight="1" x14ac:dyDescent="0.15">
      <c r="U172" s="27" t="str">
        <f>個人種目!AA173</f>
        <v/>
      </c>
      <c r="V172" s="80" t="str">
        <f>個人種目!Z173</f>
        <v/>
      </c>
      <c r="W172" s="15">
        <f t="shared" ref="W172:W206" si="67">IF(U172="",0,COUNTIF($E$21:$H$32,U172))</f>
        <v>0</v>
      </c>
    </row>
    <row r="173" spans="21:23" ht="14.25" customHeight="1" x14ac:dyDescent="0.15">
      <c r="U173" s="27" t="str">
        <f>個人種目!AA174</f>
        <v/>
      </c>
      <c r="V173" s="80" t="str">
        <f>個人種目!Z174</f>
        <v/>
      </c>
      <c r="W173" s="15">
        <f t="shared" si="67"/>
        <v>0</v>
      </c>
    </row>
    <row r="174" spans="21:23" ht="14.25" customHeight="1" x14ac:dyDescent="0.15">
      <c r="U174" s="27" t="str">
        <f>個人種目!AA175</f>
        <v/>
      </c>
      <c r="V174" s="80" t="str">
        <f>個人種目!Z175</f>
        <v/>
      </c>
      <c r="W174" s="15">
        <f t="shared" si="67"/>
        <v>0</v>
      </c>
    </row>
    <row r="175" spans="21:23" ht="14.25" customHeight="1" x14ac:dyDescent="0.15">
      <c r="U175" s="27" t="str">
        <f>個人種目!AA176</f>
        <v/>
      </c>
      <c r="V175" s="80" t="str">
        <f>個人種目!Z176</f>
        <v/>
      </c>
      <c r="W175" s="15">
        <f t="shared" si="67"/>
        <v>0</v>
      </c>
    </row>
    <row r="176" spans="21:23" ht="14.25" customHeight="1" x14ac:dyDescent="0.15">
      <c r="U176" s="27" t="str">
        <f>個人種目!AA177</f>
        <v/>
      </c>
      <c r="V176" s="80" t="str">
        <f>個人種目!Z177</f>
        <v/>
      </c>
      <c r="W176" s="15">
        <f t="shared" si="67"/>
        <v>0</v>
      </c>
    </row>
    <row r="177" spans="21:23" ht="14.25" customHeight="1" x14ac:dyDescent="0.15">
      <c r="U177" s="27" t="str">
        <f>個人種目!AA178</f>
        <v/>
      </c>
      <c r="V177" s="80" t="str">
        <f>個人種目!Z178</f>
        <v/>
      </c>
      <c r="W177" s="15">
        <f t="shared" si="67"/>
        <v>0</v>
      </c>
    </row>
    <row r="178" spans="21:23" ht="14.25" customHeight="1" x14ac:dyDescent="0.15">
      <c r="U178" s="27" t="str">
        <f>個人種目!AA179</f>
        <v/>
      </c>
      <c r="V178" s="80" t="str">
        <f>個人種目!Z179</f>
        <v/>
      </c>
      <c r="W178" s="15">
        <f t="shared" si="67"/>
        <v>0</v>
      </c>
    </row>
    <row r="179" spans="21:23" ht="14.25" customHeight="1" x14ac:dyDescent="0.15">
      <c r="U179" s="27" t="str">
        <f>個人種目!AA180</f>
        <v/>
      </c>
      <c r="V179" s="80" t="str">
        <f>個人種目!Z180</f>
        <v/>
      </c>
      <c r="W179" s="15">
        <f t="shared" si="67"/>
        <v>0</v>
      </c>
    </row>
    <row r="180" spans="21:23" ht="14.25" customHeight="1" x14ac:dyDescent="0.15">
      <c r="U180" s="27" t="str">
        <f>個人種目!AA181</f>
        <v/>
      </c>
      <c r="V180" s="80" t="str">
        <f>個人種目!Z181</f>
        <v/>
      </c>
      <c r="W180" s="15">
        <f t="shared" si="67"/>
        <v>0</v>
      </c>
    </row>
    <row r="181" spans="21:23" ht="14.25" customHeight="1" x14ac:dyDescent="0.15">
      <c r="U181" s="27" t="str">
        <f>個人種目!AA182</f>
        <v/>
      </c>
      <c r="V181" s="80" t="str">
        <f>個人種目!Z182</f>
        <v/>
      </c>
      <c r="W181" s="15">
        <f t="shared" si="67"/>
        <v>0</v>
      </c>
    </row>
    <row r="182" spans="21:23" ht="14.25" customHeight="1" x14ac:dyDescent="0.15">
      <c r="U182" s="27" t="str">
        <f>個人種目!AA183</f>
        <v/>
      </c>
      <c r="V182" s="80" t="str">
        <f>個人種目!Z183</f>
        <v/>
      </c>
      <c r="W182" s="15">
        <f t="shared" si="67"/>
        <v>0</v>
      </c>
    </row>
    <row r="183" spans="21:23" ht="14.25" customHeight="1" x14ac:dyDescent="0.15">
      <c r="U183" s="27" t="str">
        <f>個人種目!AA184</f>
        <v/>
      </c>
      <c r="V183" s="80" t="str">
        <f>個人種目!Z184</f>
        <v/>
      </c>
      <c r="W183" s="15">
        <f t="shared" si="67"/>
        <v>0</v>
      </c>
    </row>
    <row r="184" spans="21:23" ht="14.25" customHeight="1" x14ac:dyDescent="0.15">
      <c r="U184" s="27" t="str">
        <f>個人種目!AA185</f>
        <v/>
      </c>
      <c r="V184" s="80" t="str">
        <f>個人種目!Z185</f>
        <v/>
      </c>
      <c r="W184" s="15">
        <f t="shared" si="67"/>
        <v>0</v>
      </c>
    </row>
    <row r="185" spans="21:23" ht="14.25" customHeight="1" x14ac:dyDescent="0.15">
      <c r="U185" s="27" t="str">
        <f>個人種目!AA186</f>
        <v/>
      </c>
      <c r="V185" s="80" t="str">
        <f>個人種目!Z186</f>
        <v/>
      </c>
      <c r="W185" s="15">
        <f t="shared" si="67"/>
        <v>0</v>
      </c>
    </row>
    <row r="186" spans="21:23" ht="14.25" customHeight="1" x14ac:dyDescent="0.15">
      <c r="U186" s="27" t="str">
        <f>個人種目!AA187</f>
        <v/>
      </c>
      <c r="V186" s="80" t="str">
        <f>個人種目!Z187</f>
        <v/>
      </c>
      <c r="W186" s="15">
        <f t="shared" ref="W186:W205" si="68">IF(U186="",0,COUNTIF($E$21:$H$32,U186))</f>
        <v>0</v>
      </c>
    </row>
    <row r="187" spans="21:23" ht="14.25" customHeight="1" x14ac:dyDescent="0.15">
      <c r="U187" s="27" t="str">
        <f>個人種目!AA188</f>
        <v/>
      </c>
      <c r="V187" s="80" t="str">
        <f>個人種目!Z188</f>
        <v/>
      </c>
      <c r="W187" s="15">
        <f t="shared" si="68"/>
        <v>0</v>
      </c>
    </row>
    <row r="188" spans="21:23" ht="14.25" customHeight="1" x14ac:dyDescent="0.15">
      <c r="U188" s="27" t="str">
        <f>個人種目!AA189</f>
        <v/>
      </c>
      <c r="V188" s="80" t="str">
        <f>個人種目!Z189</f>
        <v/>
      </c>
      <c r="W188" s="15">
        <f t="shared" si="68"/>
        <v>0</v>
      </c>
    </row>
    <row r="189" spans="21:23" ht="14.25" customHeight="1" x14ac:dyDescent="0.15">
      <c r="U189" s="27" t="str">
        <f>個人種目!AA190</f>
        <v/>
      </c>
      <c r="V189" s="80" t="str">
        <f>個人種目!Z190</f>
        <v/>
      </c>
      <c r="W189" s="15">
        <f t="shared" si="68"/>
        <v>0</v>
      </c>
    </row>
    <row r="190" spans="21:23" ht="14.25" customHeight="1" x14ac:dyDescent="0.15">
      <c r="U190" s="27" t="str">
        <f>個人種目!AA191</f>
        <v/>
      </c>
      <c r="V190" s="80" t="str">
        <f>個人種目!Z191</f>
        <v/>
      </c>
      <c r="W190" s="15">
        <f t="shared" si="68"/>
        <v>0</v>
      </c>
    </row>
    <row r="191" spans="21:23" ht="14.25" customHeight="1" x14ac:dyDescent="0.15">
      <c r="U191" s="27" t="str">
        <f>個人種目!AA192</f>
        <v/>
      </c>
      <c r="V191" s="80" t="str">
        <f>個人種目!Z192</f>
        <v/>
      </c>
      <c r="W191" s="15">
        <f t="shared" si="68"/>
        <v>0</v>
      </c>
    </row>
    <row r="192" spans="21:23" ht="14.25" customHeight="1" x14ac:dyDescent="0.15">
      <c r="U192" s="27" t="str">
        <f>個人種目!AA193</f>
        <v/>
      </c>
      <c r="V192" s="80" t="str">
        <f>個人種目!Z193</f>
        <v/>
      </c>
      <c r="W192" s="15">
        <f t="shared" si="68"/>
        <v>0</v>
      </c>
    </row>
    <row r="193" spans="21:23" ht="14.25" customHeight="1" x14ac:dyDescent="0.15">
      <c r="U193" s="27" t="str">
        <f>個人種目!AA194</f>
        <v/>
      </c>
      <c r="V193" s="80" t="str">
        <f>個人種目!Z194</f>
        <v/>
      </c>
      <c r="W193" s="15">
        <f t="shared" si="68"/>
        <v>0</v>
      </c>
    </row>
    <row r="194" spans="21:23" ht="14.25" customHeight="1" x14ac:dyDescent="0.15">
      <c r="U194" s="27" t="str">
        <f>個人種目!AA195</f>
        <v/>
      </c>
      <c r="V194" s="80" t="str">
        <f>個人種目!Z195</f>
        <v/>
      </c>
      <c r="W194" s="15">
        <f t="shared" si="68"/>
        <v>0</v>
      </c>
    </row>
    <row r="195" spans="21:23" ht="14.25" customHeight="1" x14ac:dyDescent="0.15">
      <c r="U195" s="27" t="str">
        <f>個人種目!AA196</f>
        <v/>
      </c>
      <c r="V195" s="80" t="str">
        <f>個人種目!Z196</f>
        <v/>
      </c>
      <c r="W195" s="15">
        <f t="shared" si="68"/>
        <v>0</v>
      </c>
    </row>
    <row r="196" spans="21:23" ht="14.25" customHeight="1" x14ac:dyDescent="0.15">
      <c r="U196" s="27" t="str">
        <f>個人種目!AA197</f>
        <v/>
      </c>
      <c r="V196" s="80" t="str">
        <f>個人種目!Z197</f>
        <v/>
      </c>
      <c r="W196" s="15">
        <f t="shared" si="68"/>
        <v>0</v>
      </c>
    </row>
    <row r="197" spans="21:23" ht="14.25" customHeight="1" x14ac:dyDescent="0.15">
      <c r="U197" s="27" t="str">
        <f>個人種目!AA198</f>
        <v/>
      </c>
      <c r="V197" s="80" t="str">
        <f>個人種目!Z198</f>
        <v/>
      </c>
      <c r="W197" s="15">
        <f t="shared" si="68"/>
        <v>0</v>
      </c>
    </row>
    <row r="198" spans="21:23" ht="14.25" customHeight="1" x14ac:dyDescent="0.15">
      <c r="U198" s="27" t="str">
        <f>個人種目!AA199</f>
        <v/>
      </c>
      <c r="V198" s="80" t="str">
        <f>個人種目!Z199</f>
        <v/>
      </c>
      <c r="W198" s="15">
        <f t="shared" si="68"/>
        <v>0</v>
      </c>
    </row>
    <row r="199" spans="21:23" ht="14.25" customHeight="1" x14ac:dyDescent="0.15">
      <c r="U199" s="27" t="str">
        <f>個人種目!AA200</f>
        <v/>
      </c>
      <c r="V199" s="80" t="str">
        <f>個人種目!Z200</f>
        <v/>
      </c>
      <c r="W199" s="15">
        <f t="shared" si="68"/>
        <v>0</v>
      </c>
    </row>
    <row r="200" spans="21:23" ht="14.25" customHeight="1" x14ac:dyDescent="0.15">
      <c r="U200" s="27" t="str">
        <f>個人種目!AA201</f>
        <v/>
      </c>
      <c r="V200" s="80" t="str">
        <f>個人種目!Z201</f>
        <v/>
      </c>
      <c r="W200" s="15">
        <f t="shared" si="68"/>
        <v>0</v>
      </c>
    </row>
    <row r="201" spans="21:23" ht="14.25" customHeight="1" x14ac:dyDescent="0.15">
      <c r="U201" s="27" t="str">
        <f>個人種目!AA202</f>
        <v/>
      </c>
      <c r="V201" s="80" t="str">
        <f>個人種目!Z202</f>
        <v/>
      </c>
      <c r="W201" s="15">
        <f t="shared" si="68"/>
        <v>0</v>
      </c>
    </row>
    <row r="202" spans="21:23" ht="14.25" customHeight="1" x14ac:dyDescent="0.15">
      <c r="U202" s="27" t="str">
        <f>個人種目!AA203</f>
        <v/>
      </c>
      <c r="V202" s="80" t="str">
        <f>個人種目!Z203</f>
        <v/>
      </c>
      <c r="W202" s="15">
        <f t="shared" si="68"/>
        <v>0</v>
      </c>
    </row>
    <row r="203" spans="21:23" ht="14.25" customHeight="1" x14ac:dyDescent="0.15">
      <c r="U203" s="27" t="str">
        <f>個人種目!AA204</f>
        <v/>
      </c>
      <c r="V203" s="80" t="str">
        <f>個人種目!Z204</f>
        <v/>
      </c>
      <c r="W203" s="15">
        <f t="shared" si="68"/>
        <v>0</v>
      </c>
    </row>
    <row r="204" spans="21:23" ht="14.25" customHeight="1" x14ac:dyDescent="0.15">
      <c r="U204" s="27" t="str">
        <f>個人種目!AA205</f>
        <v/>
      </c>
      <c r="V204" s="80" t="str">
        <f>個人種目!Z205</f>
        <v/>
      </c>
      <c r="W204" s="15">
        <f t="shared" si="68"/>
        <v>0</v>
      </c>
    </row>
    <row r="205" spans="21:23" ht="14.25" customHeight="1" x14ac:dyDescent="0.15">
      <c r="U205" s="27" t="str">
        <f>個人種目!AA206</f>
        <v/>
      </c>
      <c r="V205" s="80" t="str">
        <f>個人種目!Z206</f>
        <v/>
      </c>
      <c r="W205" s="15">
        <f t="shared" si="68"/>
        <v>0</v>
      </c>
    </row>
    <row r="206" spans="21:23" ht="14.25" customHeight="1" x14ac:dyDescent="0.15">
      <c r="U206" s="81" t="str">
        <f>個人種目!AA207</f>
        <v/>
      </c>
      <c r="V206" s="82" t="str">
        <f>個人種目!Z207</f>
        <v/>
      </c>
      <c r="W206" s="15">
        <f t="shared" si="67"/>
        <v>0</v>
      </c>
    </row>
    <row r="207" spans="21:23" ht="14.25" customHeight="1" x14ac:dyDescent="0.15">
      <c r="U207" s="15"/>
      <c r="V207" s="15"/>
    </row>
    <row r="208" spans="21:23" ht="14.25" customHeight="1" x14ac:dyDescent="0.15">
      <c r="U208" s="15"/>
      <c r="V208" s="15"/>
    </row>
    <row r="209" spans="21:22" ht="14.25" customHeight="1" x14ac:dyDescent="0.15">
      <c r="U209" s="15"/>
      <c r="V209" s="15"/>
    </row>
    <row r="210" spans="21:22" ht="14.25" customHeight="1" x14ac:dyDescent="0.15">
      <c r="U210" s="15"/>
      <c r="V210" s="15"/>
    </row>
    <row r="211" spans="21:22" ht="14.25" customHeight="1" x14ac:dyDescent="0.15">
      <c r="U211" s="15"/>
      <c r="V211" s="15"/>
    </row>
    <row r="212" spans="21:22" ht="14.25" customHeight="1" x14ac:dyDescent="0.15">
      <c r="U212" s="15"/>
      <c r="V212" s="15"/>
    </row>
  </sheetData>
  <sheetProtection algorithmName="SHA-512" hashValue="AF7zy9GS0IOC/9drJ4a992uLVlLg7TYvWpSn7NNaa+eiJF0fLLZ3w/1z8LUyZlPedF57HbQBWCjp/6g2paCzQA==" saltValue="ye4DZGF5MueVBHEjSi2Xhw==" spinCount="100000" sheet="1" selectLockedCells="1"/>
  <mergeCells count="2">
    <mergeCell ref="L4:O4"/>
    <mergeCell ref="Q4:T4"/>
  </mergeCells>
  <phoneticPr fontId="2"/>
  <conditionalFormatting sqref="E7:H18 E21:H32">
    <cfRule type="expression" dxfId="2" priority="3">
      <formula>Q7&gt;1</formula>
    </cfRule>
  </conditionalFormatting>
  <conditionalFormatting sqref="E35:H46 E49:H60">
    <cfRule type="expression" dxfId="1" priority="2">
      <formula>Q35&gt;1</formula>
    </cfRule>
  </conditionalFormatting>
  <conditionalFormatting sqref="E63:H74 E77:H88">
    <cfRule type="expression" dxfId="0" priority="1">
      <formula>Q63&gt;1</formula>
    </cfRule>
  </conditionalFormatting>
  <dataValidations xWindow="255" yWindow="350" count="7">
    <dataValidation imeMode="off" allowBlank="1" showInputMessage="1" showErrorMessage="1" promptTitle="エントリータイム入力" prompt="例　30秒45　→　30.45_x000a_１分13秒32 → 113.32" sqref="D7:D19 D21:D33 D35:D47 D49:D60 D63:D75 D77:D88" xr:uid="{00000000-0002-0000-0200-000000000000}"/>
    <dataValidation allowBlank="1" showInputMessage="1" showErrorMessage="1" prompt="入力不要" sqref="A7:B18 A21:B32 A35:B46 A49:B60 A63:B74 A77:B88" xr:uid="{00000000-0002-0000-0200-000001000000}"/>
    <dataValidation type="list" allowBlank="1" showInputMessage="1" showErrorMessage="1" promptTitle="リレー泳者" prompt="リレーの泳者を選択して下さい。" sqref="E21:H32 E49:H60" xr:uid="{00000000-0002-0000-0200-000002000000}">
      <formula1>$U$106:$U$206</formula1>
    </dataValidation>
    <dataValidation type="list" allowBlank="1" showInputMessage="1" showErrorMessage="1" sqref="F19:H19 E33:H33 F47:H47 F75:H75" xr:uid="{00000000-0002-0000-0200-000003000000}">
      <formula1>#REF!</formula1>
    </dataValidation>
    <dataValidation type="list" allowBlank="1" showInputMessage="1" showErrorMessage="1" promptTitle="区分選択" prompt="区分を選択して下さい。" sqref="C21:C32 C7:C18 C49:C60 C35:C46 C77:C88 C63:C74" xr:uid="{00000000-0002-0000-0200-000004000000}">
      <formula1>$Y$6:$Y$12</formula1>
    </dataValidation>
    <dataValidation type="list" allowBlank="1" showInputMessage="1" showErrorMessage="1" promptTitle="リレー泳者" prompt="リレーの泳者を選択して下さい。" sqref="E7:H18 E35:H46" xr:uid="{00000000-0002-0000-0200-000005000000}">
      <formula1>$U$5:$U$105</formula1>
    </dataValidation>
    <dataValidation type="list" allowBlank="1" showInputMessage="1" showErrorMessage="1" promptTitle="リレー泳者" prompt="リレーの泳者を選択して下さい。" sqref="E63:H74 E77:H88" xr:uid="{00000000-0002-0000-0200-000006000000}">
      <formula1>$U$6:$U$206</formula1>
    </dataValidation>
  </dataValidations>
  <printOptions horizontalCentered="1"/>
  <pageMargins left="0.47244094488188981" right="0.47244094488188981" top="0.59055118110236227" bottom="0.78740157480314965" header="0.51181102362204722" footer="0.51181102362204722"/>
  <pageSetup paperSize="9" scale="89" orientation="portrait" blackAndWhite="1"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BH55"/>
  <sheetViews>
    <sheetView zoomScaleNormal="100" workbookViewId="0">
      <selection activeCell="BM39" sqref="BM39"/>
    </sheetView>
  </sheetViews>
  <sheetFormatPr defaultColWidth="9.109375" defaultRowHeight="9.6" x14ac:dyDescent="0.15"/>
  <cols>
    <col min="1" max="2" width="1.6640625" style="110" customWidth="1"/>
    <col min="3" max="10" width="1.88671875" style="110" customWidth="1"/>
    <col min="11" max="11" width="1.6640625" style="110" customWidth="1"/>
    <col min="12" max="20" width="1.88671875" style="110" customWidth="1"/>
    <col min="21" max="22" width="1.6640625" style="110" customWidth="1"/>
    <col min="23" max="30" width="1.88671875" style="110" customWidth="1"/>
    <col min="31" max="32" width="1.6640625" style="110" customWidth="1"/>
    <col min="33" max="40" width="1.88671875" style="110" customWidth="1"/>
    <col min="41" max="42" width="1.6640625" style="110" customWidth="1"/>
    <col min="43" max="50" width="1.88671875" style="110" customWidth="1"/>
    <col min="51" max="52" width="1.6640625" style="110" customWidth="1"/>
    <col min="53" max="62" width="1.88671875" style="110" customWidth="1"/>
    <col min="63" max="16384" width="9.109375" style="110"/>
  </cols>
  <sheetData>
    <row r="4" spans="1:59" ht="21.75" customHeight="1" x14ac:dyDescent="0.15">
      <c r="A4" s="108"/>
      <c r="B4" s="108"/>
      <c r="C4" s="108"/>
      <c r="D4" s="108"/>
      <c r="E4" s="108"/>
      <c r="F4" s="108"/>
      <c r="G4" s="108"/>
      <c r="H4" s="108"/>
      <c r="I4" s="108"/>
      <c r="J4" s="108"/>
      <c r="K4" s="108"/>
      <c r="L4" s="108"/>
      <c r="M4" s="108"/>
      <c r="N4" s="108"/>
      <c r="O4" s="108"/>
      <c r="P4" s="108"/>
      <c r="Q4" s="179" t="s">
        <v>157</v>
      </c>
      <c r="R4" s="179"/>
      <c r="S4" s="179"/>
      <c r="T4" s="179"/>
      <c r="U4" s="179"/>
      <c r="V4" s="179"/>
      <c r="W4" s="179"/>
      <c r="X4" s="179"/>
      <c r="Y4" s="179"/>
      <c r="Z4" s="179"/>
      <c r="AA4" s="179"/>
      <c r="AB4" s="179"/>
      <c r="AC4" s="179"/>
      <c r="AD4" s="179"/>
      <c r="AE4" s="179"/>
      <c r="AF4" s="179"/>
      <c r="AG4" s="179"/>
      <c r="AH4" s="179"/>
      <c r="AI4" s="179"/>
      <c r="AJ4" s="179"/>
      <c r="AK4" s="179"/>
      <c r="AL4" s="108"/>
      <c r="AM4" s="108"/>
      <c r="AN4" s="108"/>
      <c r="AO4" s="108"/>
      <c r="AP4" s="108"/>
      <c r="AQ4" s="108"/>
      <c r="AR4" s="108"/>
      <c r="AS4" s="108"/>
      <c r="AT4" s="108"/>
      <c r="AU4" s="108"/>
      <c r="AV4" s="108"/>
      <c r="AW4" s="108"/>
      <c r="AX4" s="108"/>
      <c r="AY4" s="109" t="s">
        <v>158</v>
      </c>
      <c r="AZ4" s="108"/>
      <c r="BA4" s="108"/>
      <c r="BB4" s="108"/>
      <c r="BC4" s="108"/>
      <c r="BD4" s="108"/>
      <c r="BE4" s="108"/>
      <c r="BF4" s="108"/>
      <c r="BG4" s="108"/>
    </row>
    <row r="5" spans="1:59" ht="18" customHeight="1" x14ac:dyDescent="0.15">
      <c r="A5" s="180" t="s">
        <v>207</v>
      </c>
      <c r="B5" s="180"/>
      <c r="C5" s="180"/>
      <c r="D5" s="180"/>
      <c r="E5" s="180"/>
      <c r="F5" s="180"/>
      <c r="G5" s="180"/>
      <c r="H5" s="180"/>
      <c r="I5" s="180"/>
      <c r="J5" s="180"/>
      <c r="K5" s="180"/>
      <c r="L5" s="180"/>
      <c r="M5" s="180"/>
      <c r="N5" s="180"/>
      <c r="O5" s="180"/>
      <c r="P5" s="180"/>
      <c r="Q5" s="181"/>
      <c r="R5" s="181"/>
      <c r="S5" s="181"/>
      <c r="T5" s="181"/>
      <c r="U5" s="181"/>
      <c r="V5" s="181"/>
      <c r="W5" s="181"/>
      <c r="X5" s="181"/>
      <c r="Y5" s="181"/>
      <c r="Z5" s="181"/>
      <c r="AA5" s="181"/>
      <c r="AB5" s="181"/>
      <c r="AC5" s="181"/>
      <c r="AD5" s="181"/>
      <c r="AE5" s="181"/>
      <c r="AF5" s="181"/>
      <c r="AG5" s="181"/>
      <c r="AH5" s="181"/>
      <c r="AI5" s="181"/>
      <c r="AJ5" s="181"/>
      <c r="AK5" s="181"/>
      <c r="AL5" s="180"/>
      <c r="AM5" s="180"/>
      <c r="AN5" s="180"/>
      <c r="AO5" s="180"/>
      <c r="AP5" s="180"/>
      <c r="AQ5" s="180"/>
      <c r="AR5" s="180"/>
      <c r="AS5" s="180"/>
      <c r="AT5" s="180"/>
      <c r="AU5" s="180"/>
      <c r="AV5" s="180"/>
      <c r="AW5" s="180"/>
      <c r="AX5" s="180"/>
      <c r="AY5" s="180"/>
      <c r="AZ5" s="180"/>
      <c r="BA5" s="180"/>
      <c r="BB5" s="180"/>
      <c r="BC5" s="180"/>
      <c r="BD5" s="180"/>
      <c r="BE5" s="180"/>
      <c r="BF5" s="180"/>
      <c r="BG5" s="180"/>
    </row>
    <row r="6" spans="1:59" ht="13.2" x14ac:dyDescent="0.15">
      <c r="A6" s="182" t="s">
        <v>159</v>
      </c>
      <c r="B6" s="182"/>
      <c r="C6" s="182"/>
      <c r="D6" s="182"/>
      <c r="E6" s="182"/>
      <c r="F6" s="182"/>
      <c r="G6" s="182"/>
      <c r="H6" s="182"/>
      <c r="I6" s="182"/>
      <c r="J6" s="182"/>
      <c r="K6" s="182"/>
      <c r="L6" s="182"/>
      <c r="M6" s="182"/>
      <c r="N6" s="182"/>
      <c r="O6" s="182"/>
      <c r="P6" s="183"/>
      <c r="Q6" s="184" t="s">
        <v>160</v>
      </c>
      <c r="R6" s="185"/>
      <c r="S6" s="185"/>
      <c r="T6" s="185"/>
      <c r="U6" s="185"/>
      <c r="V6" s="185"/>
      <c r="W6" s="185"/>
      <c r="X6" s="185"/>
      <c r="Y6" s="185"/>
      <c r="Z6" s="185"/>
      <c r="AA6" s="185"/>
      <c r="AB6" s="185"/>
      <c r="AC6" s="185"/>
      <c r="AD6" s="185"/>
      <c r="AE6" s="185"/>
      <c r="AF6" s="185"/>
      <c r="AG6" s="185"/>
      <c r="AH6" s="185"/>
      <c r="AI6" s="185"/>
      <c r="AJ6" s="185"/>
      <c r="AK6" s="186"/>
      <c r="AL6" s="187" t="s">
        <v>161</v>
      </c>
      <c r="AM6" s="182"/>
      <c r="AN6" s="182"/>
      <c r="AO6" s="182"/>
      <c r="AP6" s="182"/>
      <c r="AQ6" s="182" t="s">
        <v>63</v>
      </c>
      <c r="AR6" s="182"/>
      <c r="AS6" s="182"/>
      <c r="AT6" s="182"/>
      <c r="AU6" s="182"/>
      <c r="AV6" s="188"/>
      <c r="AW6" s="188"/>
      <c r="AX6" s="188"/>
      <c r="AY6" s="188"/>
      <c r="AZ6" s="188"/>
      <c r="BA6" s="188"/>
      <c r="BB6" s="188"/>
      <c r="BC6" s="188"/>
      <c r="BD6" s="188"/>
      <c r="BE6" s="188"/>
      <c r="BF6" s="188"/>
      <c r="BG6" s="188"/>
    </row>
    <row r="7" spans="1:59" ht="13.2" x14ac:dyDescent="0.15">
      <c r="A7" s="182" t="s">
        <v>162</v>
      </c>
      <c r="B7" s="182"/>
      <c r="C7" s="182"/>
      <c r="D7" s="182"/>
      <c r="E7" s="182"/>
      <c r="F7" s="182"/>
      <c r="G7" s="182"/>
      <c r="H7" s="182"/>
      <c r="I7" s="182" t="s">
        <v>163</v>
      </c>
      <c r="J7" s="182"/>
      <c r="K7" s="182"/>
      <c r="L7" s="182"/>
      <c r="M7" s="189" t="s">
        <v>164</v>
      </c>
      <c r="N7" s="189"/>
      <c r="O7" s="189"/>
      <c r="P7" s="190"/>
      <c r="Q7" s="191" t="s">
        <v>165</v>
      </c>
      <c r="R7" s="191"/>
      <c r="S7" s="191"/>
      <c r="T7" s="191"/>
      <c r="U7" s="191"/>
      <c r="V7" s="191"/>
      <c r="W7" s="191"/>
      <c r="X7" s="191"/>
      <c r="Y7" s="191"/>
      <c r="Z7" s="191"/>
      <c r="AA7" s="191"/>
      <c r="AB7" s="191"/>
      <c r="AC7" s="191"/>
      <c r="AD7" s="191"/>
      <c r="AE7" s="191"/>
      <c r="AF7" s="191"/>
      <c r="AG7" s="191"/>
      <c r="AH7" s="191"/>
      <c r="AI7" s="191"/>
      <c r="AJ7" s="191"/>
      <c r="AK7" s="191"/>
      <c r="AL7" s="187"/>
      <c r="AM7" s="182"/>
      <c r="AN7" s="182"/>
      <c r="AO7" s="182"/>
      <c r="AP7" s="182"/>
      <c r="AQ7" s="182"/>
      <c r="AR7" s="182"/>
      <c r="AS7" s="182"/>
      <c r="AT7" s="182"/>
      <c r="AU7" s="182"/>
      <c r="AV7" s="188"/>
      <c r="AW7" s="188"/>
      <c r="AX7" s="188"/>
      <c r="AY7" s="188"/>
      <c r="AZ7" s="188"/>
      <c r="BA7" s="188"/>
      <c r="BB7" s="188"/>
      <c r="BC7" s="188"/>
      <c r="BD7" s="188"/>
      <c r="BE7" s="188"/>
      <c r="BF7" s="188"/>
      <c r="BG7" s="188"/>
    </row>
    <row r="8" spans="1:59" ht="15" customHeight="1" x14ac:dyDescent="0.15">
      <c r="A8" s="192"/>
      <c r="B8" s="193"/>
      <c r="C8" s="196"/>
      <c r="D8" s="193"/>
      <c r="E8" s="198"/>
      <c r="F8" s="199"/>
      <c r="G8" s="200"/>
      <c r="H8" s="188"/>
      <c r="I8" s="201"/>
      <c r="J8" s="202"/>
      <c r="K8" s="202"/>
      <c r="L8" s="205"/>
      <c r="M8" s="201"/>
      <c r="N8" s="202"/>
      <c r="O8" s="202"/>
      <c r="P8" s="205"/>
      <c r="Q8" s="207"/>
      <c r="R8" s="207"/>
      <c r="S8" s="207"/>
      <c r="T8" s="207"/>
      <c r="U8" s="207"/>
      <c r="V8" s="207"/>
      <c r="W8" s="207"/>
      <c r="X8" s="207"/>
      <c r="Y8" s="207"/>
      <c r="Z8" s="207"/>
      <c r="AA8" s="207"/>
      <c r="AB8" s="207"/>
      <c r="AC8" s="207"/>
      <c r="AD8" s="207"/>
      <c r="AE8" s="207"/>
      <c r="AF8" s="207"/>
      <c r="AG8" s="207"/>
      <c r="AH8" s="207"/>
      <c r="AI8" s="207"/>
      <c r="AJ8" s="207"/>
      <c r="AK8" s="208"/>
      <c r="AL8" s="211" t="s">
        <v>166</v>
      </c>
      <c r="AM8" s="212"/>
      <c r="AN8" s="212"/>
      <c r="AO8" s="212"/>
      <c r="AP8" s="212"/>
      <c r="AQ8" s="182" t="s">
        <v>167</v>
      </c>
      <c r="AR8" s="182"/>
      <c r="AS8" s="182"/>
      <c r="AT8" s="182"/>
      <c r="AU8" s="182"/>
      <c r="AV8" s="188"/>
      <c r="AW8" s="188"/>
      <c r="AX8" s="188"/>
      <c r="AY8" s="188"/>
      <c r="AZ8" s="188"/>
      <c r="BA8" s="188"/>
      <c r="BB8" s="188"/>
      <c r="BC8" s="188"/>
      <c r="BD8" s="188"/>
      <c r="BE8" s="188"/>
      <c r="BF8" s="188"/>
      <c r="BG8" s="188"/>
    </row>
    <row r="9" spans="1:59" ht="20.25" customHeight="1" x14ac:dyDescent="0.15">
      <c r="A9" s="194"/>
      <c r="B9" s="195"/>
      <c r="C9" s="197"/>
      <c r="D9" s="195"/>
      <c r="E9" s="198"/>
      <c r="F9" s="199"/>
      <c r="G9" s="200"/>
      <c r="H9" s="188"/>
      <c r="I9" s="203"/>
      <c r="J9" s="204"/>
      <c r="K9" s="204"/>
      <c r="L9" s="206"/>
      <c r="M9" s="203"/>
      <c r="N9" s="204"/>
      <c r="O9" s="204"/>
      <c r="P9" s="206"/>
      <c r="Q9" s="209"/>
      <c r="R9" s="210"/>
      <c r="S9" s="210"/>
      <c r="T9" s="210"/>
      <c r="U9" s="210"/>
      <c r="V9" s="210"/>
      <c r="W9" s="210"/>
      <c r="X9" s="210"/>
      <c r="Y9" s="210"/>
      <c r="Z9" s="210"/>
      <c r="AA9" s="210"/>
      <c r="AB9" s="210"/>
      <c r="AC9" s="210"/>
      <c r="AD9" s="210"/>
      <c r="AE9" s="210"/>
      <c r="AF9" s="210"/>
      <c r="AG9" s="210"/>
      <c r="AH9" s="210"/>
      <c r="AI9" s="210"/>
      <c r="AJ9" s="210"/>
      <c r="AK9" s="210"/>
      <c r="AL9" s="211"/>
      <c r="AM9" s="212"/>
      <c r="AN9" s="212"/>
      <c r="AO9" s="212"/>
      <c r="AP9" s="212"/>
      <c r="AQ9" s="182"/>
      <c r="AR9" s="182"/>
      <c r="AS9" s="182"/>
      <c r="AT9" s="182"/>
      <c r="AU9" s="182"/>
      <c r="AV9" s="188"/>
      <c r="AW9" s="188"/>
      <c r="AX9" s="188"/>
      <c r="AY9" s="188"/>
      <c r="AZ9" s="188"/>
      <c r="BA9" s="188"/>
      <c r="BB9" s="188"/>
      <c r="BC9" s="188"/>
      <c r="BD9" s="188"/>
      <c r="BE9" s="188"/>
      <c r="BF9" s="188"/>
      <c r="BG9" s="188"/>
    </row>
    <row r="10" spans="1:59" ht="15" customHeight="1" x14ac:dyDescent="0.15">
      <c r="A10" s="188"/>
      <c r="B10" s="199"/>
      <c r="C10" s="198"/>
      <c r="D10" s="199"/>
      <c r="E10" s="198"/>
      <c r="F10" s="199"/>
      <c r="G10" s="200"/>
      <c r="H10" s="188"/>
      <c r="I10" s="201"/>
      <c r="J10" s="202"/>
      <c r="K10" s="202"/>
      <c r="L10" s="205"/>
      <c r="M10" s="201"/>
      <c r="N10" s="202"/>
      <c r="O10" s="202"/>
      <c r="P10" s="205"/>
      <c r="Q10" s="207"/>
      <c r="R10" s="207"/>
      <c r="S10" s="207"/>
      <c r="T10" s="207"/>
      <c r="U10" s="207"/>
      <c r="V10" s="207"/>
      <c r="W10" s="207"/>
      <c r="X10" s="207"/>
      <c r="Y10" s="207"/>
      <c r="Z10" s="207"/>
      <c r="AA10" s="207"/>
      <c r="AB10" s="207"/>
      <c r="AC10" s="207"/>
      <c r="AD10" s="207"/>
      <c r="AE10" s="207"/>
      <c r="AF10" s="207"/>
      <c r="AG10" s="207"/>
      <c r="AH10" s="207"/>
      <c r="AI10" s="207"/>
      <c r="AJ10" s="207"/>
      <c r="AK10" s="208"/>
      <c r="AL10" s="211" t="s">
        <v>166</v>
      </c>
      <c r="AM10" s="212"/>
      <c r="AN10" s="212"/>
      <c r="AO10" s="212"/>
      <c r="AP10" s="212"/>
      <c r="AQ10" s="213" t="s">
        <v>168</v>
      </c>
      <c r="AR10" s="213"/>
      <c r="AS10" s="213"/>
      <c r="AT10" s="213"/>
      <c r="AU10" s="213"/>
      <c r="AV10" s="188"/>
      <c r="AW10" s="188"/>
      <c r="AX10" s="188"/>
      <c r="AY10" s="188"/>
      <c r="AZ10" s="188"/>
      <c r="BA10" s="188"/>
      <c r="BB10" s="188"/>
      <c r="BC10" s="188"/>
      <c r="BD10" s="188"/>
      <c r="BE10" s="188"/>
      <c r="BF10" s="188"/>
      <c r="BG10" s="188"/>
    </row>
    <row r="11" spans="1:59" ht="20.25" customHeight="1" x14ac:dyDescent="0.15">
      <c r="A11" s="188"/>
      <c r="B11" s="199"/>
      <c r="C11" s="198"/>
      <c r="D11" s="199"/>
      <c r="E11" s="198"/>
      <c r="F11" s="199"/>
      <c r="G11" s="200"/>
      <c r="H11" s="188"/>
      <c r="I11" s="203"/>
      <c r="J11" s="204"/>
      <c r="K11" s="204"/>
      <c r="L11" s="206"/>
      <c r="M11" s="203"/>
      <c r="N11" s="204"/>
      <c r="O11" s="204"/>
      <c r="P11" s="206"/>
      <c r="Q11" s="209"/>
      <c r="R11" s="210"/>
      <c r="S11" s="210"/>
      <c r="T11" s="210"/>
      <c r="U11" s="210"/>
      <c r="V11" s="210"/>
      <c r="W11" s="210"/>
      <c r="X11" s="210"/>
      <c r="Y11" s="210"/>
      <c r="Z11" s="210"/>
      <c r="AA11" s="210"/>
      <c r="AB11" s="210"/>
      <c r="AC11" s="210"/>
      <c r="AD11" s="210"/>
      <c r="AE11" s="210"/>
      <c r="AF11" s="210"/>
      <c r="AG11" s="210"/>
      <c r="AH11" s="210"/>
      <c r="AI11" s="210"/>
      <c r="AJ11" s="210"/>
      <c r="AK11" s="210"/>
      <c r="AL11" s="211"/>
      <c r="AM11" s="212"/>
      <c r="AN11" s="212"/>
      <c r="AO11" s="212"/>
      <c r="AP11" s="212"/>
      <c r="AQ11" s="213" t="s">
        <v>169</v>
      </c>
      <c r="AR11" s="213"/>
      <c r="AS11" s="213"/>
      <c r="AT11" s="213"/>
      <c r="AU11" s="213"/>
      <c r="AV11" s="188"/>
      <c r="AW11" s="188"/>
      <c r="AX11" s="188"/>
      <c r="AY11" s="188"/>
      <c r="AZ11" s="188"/>
      <c r="BA11" s="188"/>
      <c r="BB11" s="188"/>
      <c r="BC11" s="188"/>
      <c r="BD11" s="188"/>
      <c r="BE11" s="188"/>
      <c r="BF11" s="188"/>
      <c r="BG11" s="188"/>
    </row>
    <row r="12" spans="1:59" ht="15" customHeight="1" x14ac:dyDescent="0.15">
      <c r="A12" s="188"/>
      <c r="B12" s="199"/>
      <c r="C12" s="198"/>
      <c r="D12" s="199"/>
      <c r="E12" s="198"/>
      <c r="F12" s="199"/>
      <c r="G12" s="200"/>
      <c r="H12" s="188"/>
      <c r="I12" s="201"/>
      <c r="J12" s="202"/>
      <c r="K12" s="202"/>
      <c r="L12" s="205"/>
      <c r="M12" s="201"/>
      <c r="N12" s="202"/>
      <c r="O12" s="202"/>
      <c r="P12" s="205"/>
      <c r="Q12" s="207"/>
      <c r="R12" s="207"/>
      <c r="S12" s="207"/>
      <c r="T12" s="207"/>
      <c r="U12" s="207"/>
      <c r="V12" s="207"/>
      <c r="W12" s="207"/>
      <c r="X12" s="207"/>
      <c r="Y12" s="207"/>
      <c r="Z12" s="207"/>
      <c r="AA12" s="207"/>
      <c r="AB12" s="207"/>
      <c r="AC12" s="207"/>
      <c r="AD12" s="207"/>
      <c r="AE12" s="207"/>
      <c r="AF12" s="207"/>
      <c r="AG12" s="207"/>
      <c r="AH12" s="207"/>
      <c r="AI12" s="207"/>
      <c r="AJ12" s="207"/>
      <c r="AK12" s="208"/>
      <c r="AL12" s="211" t="s">
        <v>166</v>
      </c>
      <c r="AM12" s="212"/>
      <c r="AN12" s="212"/>
      <c r="AO12" s="212"/>
      <c r="AP12" s="212"/>
      <c r="AQ12" s="182" t="s">
        <v>170</v>
      </c>
      <c r="AR12" s="182"/>
      <c r="AS12" s="182"/>
      <c r="AT12" s="182"/>
      <c r="AU12" s="182"/>
      <c r="AV12" s="182" t="s">
        <v>171</v>
      </c>
      <c r="AW12" s="182"/>
      <c r="AX12" s="182"/>
      <c r="AY12" s="182"/>
      <c r="AZ12" s="182"/>
      <c r="BA12" s="182"/>
      <c r="BB12" s="182"/>
      <c r="BC12" s="182"/>
      <c r="BD12" s="182"/>
      <c r="BE12" s="182"/>
      <c r="BF12" s="182"/>
      <c r="BG12" s="182"/>
    </row>
    <row r="13" spans="1:59" ht="20.25" customHeight="1" x14ac:dyDescent="0.15">
      <c r="A13" s="188"/>
      <c r="B13" s="199"/>
      <c r="C13" s="198"/>
      <c r="D13" s="199"/>
      <c r="E13" s="198"/>
      <c r="F13" s="199"/>
      <c r="G13" s="200"/>
      <c r="H13" s="188"/>
      <c r="I13" s="203"/>
      <c r="J13" s="204"/>
      <c r="K13" s="204"/>
      <c r="L13" s="206"/>
      <c r="M13" s="203"/>
      <c r="N13" s="204"/>
      <c r="O13" s="204"/>
      <c r="P13" s="206"/>
      <c r="Q13" s="209"/>
      <c r="R13" s="210"/>
      <c r="S13" s="210"/>
      <c r="T13" s="210"/>
      <c r="U13" s="210"/>
      <c r="V13" s="210"/>
      <c r="W13" s="210"/>
      <c r="X13" s="210"/>
      <c r="Y13" s="210"/>
      <c r="Z13" s="210"/>
      <c r="AA13" s="210"/>
      <c r="AB13" s="210"/>
      <c r="AC13" s="210"/>
      <c r="AD13" s="210"/>
      <c r="AE13" s="210"/>
      <c r="AF13" s="210"/>
      <c r="AG13" s="210"/>
      <c r="AH13" s="210"/>
      <c r="AI13" s="210"/>
      <c r="AJ13" s="210"/>
      <c r="AK13" s="210"/>
      <c r="AL13" s="211"/>
      <c r="AM13" s="212"/>
      <c r="AN13" s="212"/>
      <c r="AO13" s="212"/>
      <c r="AP13" s="212"/>
      <c r="AQ13" s="182"/>
      <c r="AR13" s="182"/>
      <c r="AS13" s="182"/>
      <c r="AT13" s="182"/>
      <c r="AU13" s="182"/>
      <c r="AV13" s="182"/>
      <c r="AW13" s="182"/>
      <c r="AX13" s="182"/>
      <c r="AY13" s="182"/>
      <c r="AZ13" s="182"/>
      <c r="BA13" s="182"/>
      <c r="BB13" s="182"/>
      <c r="BC13" s="182"/>
      <c r="BD13" s="182"/>
      <c r="BE13" s="182"/>
      <c r="BF13" s="182"/>
      <c r="BG13" s="182"/>
    </row>
    <row r="14" spans="1:59" ht="15" customHeight="1" x14ac:dyDescent="0.15">
      <c r="A14" s="188"/>
      <c r="B14" s="199"/>
      <c r="C14" s="198"/>
      <c r="D14" s="199"/>
      <c r="E14" s="198"/>
      <c r="F14" s="199"/>
      <c r="G14" s="200"/>
      <c r="H14" s="188"/>
      <c r="I14" s="201"/>
      <c r="J14" s="202"/>
      <c r="K14" s="202"/>
      <c r="L14" s="205"/>
      <c r="M14" s="201"/>
      <c r="N14" s="202"/>
      <c r="O14" s="202"/>
      <c r="P14" s="205"/>
      <c r="Q14" s="207"/>
      <c r="R14" s="207"/>
      <c r="S14" s="207"/>
      <c r="T14" s="207"/>
      <c r="U14" s="207"/>
      <c r="V14" s="207"/>
      <c r="W14" s="207"/>
      <c r="X14" s="207"/>
      <c r="Y14" s="207"/>
      <c r="Z14" s="207"/>
      <c r="AA14" s="207"/>
      <c r="AB14" s="207"/>
      <c r="AC14" s="207"/>
      <c r="AD14" s="207"/>
      <c r="AE14" s="207"/>
      <c r="AF14" s="207"/>
      <c r="AG14" s="207"/>
      <c r="AH14" s="207"/>
      <c r="AI14" s="207"/>
      <c r="AJ14" s="207"/>
      <c r="AK14" s="208"/>
      <c r="AL14" s="211" t="s">
        <v>166</v>
      </c>
      <c r="AM14" s="212"/>
      <c r="AN14" s="212"/>
      <c r="AO14" s="212"/>
      <c r="AP14" s="212"/>
      <c r="AQ14" s="182" t="s">
        <v>172</v>
      </c>
      <c r="AR14" s="182"/>
      <c r="AS14" s="182"/>
      <c r="AT14" s="182"/>
      <c r="AU14" s="182"/>
      <c r="AV14" s="214" t="s">
        <v>166</v>
      </c>
      <c r="AW14" s="214"/>
      <c r="AX14" s="214"/>
      <c r="AY14" s="214"/>
      <c r="AZ14" s="214"/>
      <c r="BA14" s="214"/>
      <c r="BB14" s="214"/>
      <c r="BC14" s="214"/>
      <c r="BD14" s="214"/>
      <c r="BE14" s="214"/>
      <c r="BF14" s="214"/>
      <c r="BG14" s="214"/>
    </row>
    <row r="15" spans="1:59" ht="20.25" customHeight="1" x14ac:dyDescent="0.15">
      <c r="A15" s="188"/>
      <c r="B15" s="199"/>
      <c r="C15" s="198"/>
      <c r="D15" s="199"/>
      <c r="E15" s="198"/>
      <c r="F15" s="199"/>
      <c r="G15" s="200"/>
      <c r="H15" s="188"/>
      <c r="I15" s="203"/>
      <c r="J15" s="204"/>
      <c r="K15" s="204"/>
      <c r="L15" s="206"/>
      <c r="M15" s="203"/>
      <c r="N15" s="204"/>
      <c r="O15" s="204"/>
      <c r="P15" s="206"/>
      <c r="Q15" s="209"/>
      <c r="R15" s="210"/>
      <c r="S15" s="210"/>
      <c r="T15" s="210"/>
      <c r="U15" s="210"/>
      <c r="V15" s="210"/>
      <c r="W15" s="210"/>
      <c r="X15" s="210"/>
      <c r="Y15" s="210"/>
      <c r="Z15" s="210"/>
      <c r="AA15" s="210"/>
      <c r="AB15" s="210"/>
      <c r="AC15" s="210"/>
      <c r="AD15" s="210"/>
      <c r="AE15" s="210"/>
      <c r="AF15" s="210"/>
      <c r="AG15" s="210"/>
      <c r="AH15" s="210"/>
      <c r="AI15" s="210"/>
      <c r="AJ15" s="210"/>
      <c r="AK15" s="210"/>
      <c r="AL15" s="211"/>
      <c r="AM15" s="212"/>
      <c r="AN15" s="212"/>
      <c r="AO15" s="212"/>
      <c r="AP15" s="212"/>
      <c r="AQ15" s="182"/>
      <c r="AR15" s="182"/>
      <c r="AS15" s="182"/>
      <c r="AT15" s="182"/>
      <c r="AU15" s="182"/>
      <c r="AV15" s="214"/>
      <c r="AW15" s="214"/>
      <c r="AX15" s="214"/>
      <c r="AY15" s="214"/>
      <c r="AZ15" s="214"/>
      <c r="BA15" s="214"/>
      <c r="BB15" s="214"/>
      <c r="BC15" s="214"/>
      <c r="BD15" s="214"/>
      <c r="BE15" s="214"/>
      <c r="BF15" s="214"/>
      <c r="BG15" s="214"/>
    </row>
    <row r="16" spans="1:59" ht="13.5" customHeight="1" x14ac:dyDescent="0.15">
      <c r="A16" s="182" t="s">
        <v>173</v>
      </c>
      <c r="B16" s="182"/>
      <c r="C16" s="182"/>
      <c r="D16" s="182"/>
      <c r="E16" s="182"/>
      <c r="F16" s="182"/>
      <c r="G16" s="182"/>
      <c r="H16" s="182"/>
      <c r="I16" s="182"/>
      <c r="J16" s="182"/>
      <c r="K16" s="188"/>
      <c r="L16" s="188"/>
      <c r="M16" s="210"/>
      <c r="N16" s="210"/>
      <c r="O16" s="210"/>
      <c r="P16" s="210"/>
      <c r="Q16" s="215" t="s">
        <v>174</v>
      </c>
      <c r="R16" s="215"/>
      <c r="S16" s="215"/>
      <c r="T16" s="215"/>
      <c r="U16" s="215"/>
      <c r="V16" s="215"/>
      <c r="W16" s="215"/>
      <c r="X16" s="215"/>
      <c r="Y16" s="215"/>
      <c r="Z16" s="215"/>
      <c r="AA16" s="215"/>
      <c r="AB16" s="215"/>
      <c r="AC16" s="215"/>
      <c r="AD16" s="215"/>
      <c r="AE16" s="215"/>
      <c r="AF16" s="215"/>
      <c r="AG16" s="215"/>
      <c r="AH16" s="215"/>
      <c r="AI16" s="215"/>
      <c r="AJ16" s="215"/>
      <c r="AK16" s="215"/>
      <c r="AL16" s="216" t="s">
        <v>175</v>
      </c>
      <c r="AM16" s="216"/>
      <c r="AN16" s="216"/>
      <c r="AO16" s="216"/>
      <c r="AP16" s="216"/>
      <c r="AQ16" s="216"/>
      <c r="AR16" s="216"/>
      <c r="AS16" s="216"/>
      <c r="AT16" s="216"/>
      <c r="AU16" s="216"/>
      <c r="AV16" s="216"/>
      <c r="AW16" s="216"/>
      <c r="AX16" s="216"/>
      <c r="AY16" s="216"/>
      <c r="AZ16" s="216"/>
      <c r="BA16" s="216"/>
      <c r="BB16" s="216"/>
      <c r="BC16" s="216"/>
      <c r="BD16" s="216"/>
      <c r="BE16" s="216"/>
      <c r="BF16" s="216"/>
      <c r="BG16" s="216"/>
    </row>
    <row r="17" spans="1:60" ht="13.5" customHeight="1" x14ac:dyDescent="0.15">
      <c r="A17" s="182"/>
      <c r="B17" s="182"/>
      <c r="C17" s="182"/>
      <c r="D17" s="182"/>
      <c r="E17" s="182"/>
      <c r="F17" s="182"/>
      <c r="G17" s="182"/>
      <c r="H17" s="182"/>
      <c r="I17" s="182"/>
      <c r="J17" s="182"/>
      <c r="K17" s="188"/>
      <c r="L17" s="188"/>
      <c r="M17" s="188"/>
      <c r="N17" s="188"/>
      <c r="O17" s="188"/>
      <c r="P17" s="188"/>
      <c r="Q17" s="182"/>
      <c r="R17" s="182"/>
      <c r="S17" s="182"/>
      <c r="T17" s="182"/>
      <c r="U17" s="182"/>
      <c r="V17" s="182"/>
      <c r="W17" s="182"/>
      <c r="X17" s="182"/>
      <c r="Y17" s="182"/>
      <c r="Z17" s="182"/>
      <c r="AA17" s="182"/>
      <c r="AB17" s="182"/>
      <c r="AC17" s="182"/>
      <c r="AD17" s="182"/>
      <c r="AE17" s="182"/>
      <c r="AF17" s="182"/>
      <c r="AG17" s="182"/>
      <c r="AH17" s="182"/>
      <c r="AI17" s="182"/>
      <c r="AJ17" s="182"/>
      <c r="AK17" s="182"/>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row>
    <row r="18" spans="1:60" ht="13.5" customHeight="1" x14ac:dyDescent="0.15">
      <c r="A18" s="182" t="s">
        <v>176</v>
      </c>
      <c r="B18" s="182"/>
      <c r="C18" s="182"/>
      <c r="D18" s="182"/>
      <c r="E18" s="182"/>
      <c r="F18" s="182"/>
      <c r="G18" s="182"/>
      <c r="H18" s="182"/>
      <c r="I18" s="182"/>
      <c r="J18" s="182"/>
      <c r="K18" s="188"/>
      <c r="L18" s="188"/>
      <c r="M18" s="188"/>
      <c r="N18" s="188"/>
      <c r="O18" s="188"/>
      <c r="P18" s="188"/>
      <c r="Q18" s="182" t="s">
        <v>177</v>
      </c>
      <c r="R18" s="182"/>
      <c r="S18" s="182"/>
      <c r="T18" s="182"/>
      <c r="U18" s="182"/>
      <c r="V18" s="182"/>
      <c r="W18" s="182"/>
      <c r="X18" s="182"/>
      <c r="Y18" s="182"/>
      <c r="Z18" s="182"/>
      <c r="AA18" s="182"/>
      <c r="AB18" s="182"/>
      <c r="AC18" s="182"/>
      <c r="AD18" s="182"/>
      <c r="AE18" s="182"/>
      <c r="AF18" s="182"/>
      <c r="AG18" s="182"/>
      <c r="AH18" s="182"/>
      <c r="AI18" s="182"/>
      <c r="AJ18" s="182"/>
      <c r="AK18" s="182"/>
      <c r="AL18" s="182" t="s">
        <v>178</v>
      </c>
      <c r="AM18" s="182"/>
      <c r="AN18" s="182"/>
      <c r="AO18" s="182"/>
      <c r="AP18" s="182"/>
      <c r="AQ18" s="182" t="s">
        <v>179</v>
      </c>
      <c r="AR18" s="182"/>
      <c r="AS18" s="182"/>
      <c r="AT18" s="182"/>
      <c r="AU18" s="182"/>
      <c r="AV18" s="182" t="s">
        <v>180</v>
      </c>
      <c r="AW18" s="182"/>
      <c r="AX18" s="182"/>
      <c r="AY18" s="182"/>
      <c r="AZ18" s="182"/>
      <c r="BA18" s="182"/>
      <c r="BB18" s="182"/>
      <c r="BC18" s="182"/>
      <c r="BD18" s="182"/>
      <c r="BE18" s="182"/>
      <c r="BF18" s="182"/>
      <c r="BG18" s="182"/>
    </row>
    <row r="19" spans="1:60" ht="13.5" customHeight="1" x14ac:dyDescent="0.15">
      <c r="A19" s="182"/>
      <c r="B19" s="182"/>
      <c r="C19" s="182"/>
      <c r="D19" s="182"/>
      <c r="E19" s="182"/>
      <c r="F19" s="182"/>
      <c r="G19" s="182"/>
      <c r="H19" s="182"/>
      <c r="I19" s="182"/>
      <c r="J19" s="182"/>
      <c r="K19" s="188"/>
      <c r="L19" s="188"/>
      <c r="M19" s="188"/>
      <c r="N19" s="188"/>
      <c r="O19" s="188"/>
      <c r="P19" s="188"/>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row>
    <row r="20" spans="1:60" ht="13.5" customHeight="1" x14ac:dyDescent="0.15">
      <c r="A20" s="182" t="s">
        <v>181</v>
      </c>
      <c r="B20" s="182"/>
      <c r="C20" s="182"/>
      <c r="D20" s="182"/>
      <c r="E20" s="182"/>
      <c r="F20" s="182"/>
      <c r="G20" s="182"/>
      <c r="H20" s="182"/>
      <c r="I20" s="182"/>
      <c r="J20" s="182"/>
      <c r="K20" s="188"/>
      <c r="L20" s="188"/>
      <c r="M20" s="188"/>
      <c r="N20" s="188"/>
      <c r="O20" s="188"/>
      <c r="P20" s="188"/>
      <c r="Q20" s="182"/>
      <c r="R20" s="182"/>
      <c r="S20" s="182"/>
      <c r="T20" s="182"/>
      <c r="U20" s="182"/>
      <c r="V20" s="182"/>
      <c r="W20" s="182"/>
      <c r="X20" s="182"/>
      <c r="Y20" s="182"/>
      <c r="Z20" s="182"/>
      <c r="AA20" s="182"/>
      <c r="AB20" s="182"/>
      <c r="AC20" s="182"/>
      <c r="AD20" s="182"/>
      <c r="AE20" s="182"/>
      <c r="AF20" s="182"/>
      <c r="AG20" s="182"/>
      <c r="AH20" s="182"/>
      <c r="AI20" s="182"/>
      <c r="AJ20" s="182"/>
      <c r="AK20" s="182"/>
      <c r="AL20" s="182" t="s">
        <v>182</v>
      </c>
      <c r="AM20" s="182"/>
      <c r="AN20" s="182"/>
      <c r="AO20" s="182"/>
      <c r="AP20" s="182"/>
      <c r="AQ20" s="182"/>
      <c r="AR20" s="182"/>
      <c r="AS20" s="182"/>
      <c r="AT20" s="182"/>
      <c r="AU20" s="182"/>
      <c r="AV20" s="182" t="s">
        <v>183</v>
      </c>
      <c r="AW20" s="182"/>
      <c r="AX20" s="182"/>
      <c r="AY20" s="182"/>
      <c r="AZ20" s="182"/>
      <c r="BA20" s="182"/>
      <c r="BB20" s="182"/>
      <c r="BC20" s="182"/>
      <c r="BD20" s="182"/>
      <c r="BE20" s="182"/>
      <c r="BF20" s="182"/>
      <c r="BG20" s="182"/>
    </row>
    <row r="21" spans="1:60" ht="13.5" customHeight="1" x14ac:dyDescent="0.15">
      <c r="A21" s="182"/>
      <c r="B21" s="182"/>
      <c r="C21" s="182"/>
      <c r="D21" s="182"/>
      <c r="E21" s="182"/>
      <c r="F21" s="182"/>
      <c r="G21" s="182"/>
      <c r="H21" s="182"/>
      <c r="I21" s="182"/>
      <c r="J21" s="182"/>
      <c r="K21" s="188"/>
      <c r="L21" s="188"/>
      <c r="M21" s="188"/>
      <c r="N21" s="188"/>
      <c r="O21" s="188"/>
      <c r="P21" s="188"/>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row>
    <row r="23" spans="1:60" ht="13.2" x14ac:dyDescent="0.15">
      <c r="A23" s="111" t="s">
        <v>184</v>
      </c>
    </row>
    <row r="24" spans="1:60" ht="13.2" x14ac:dyDescent="0.15">
      <c r="A24" s="111" t="s">
        <v>185</v>
      </c>
    </row>
    <row r="28" spans="1:60" x14ac:dyDescent="0.15">
      <c r="A28" s="112"/>
      <c r="B28" s="112"/>
      <c r="C28" s="112"/>
      <c r="D28" s="112"/>
      <c r="E28" s="112"/>
      <c r="F28" s="112"/>
      <c r="G28" s="112"/>
      <c r="H28" s="112"/>
      <c r="I28" s="112"/>
      <c r="J28" s="112"/>
      <c r="K28" s="112"/>
      <c r="L28" s="112"/>
      <c r="M28" s="112"/>
      <c r="N28" s="112"/>
      <c r="O28" s="112"/>
      <c r="P28" s="112"/>
      <c r="Q28" s="112"/>
      <c r="R28" s="112"/>
      <c r="S28" s="112"/>
      <c r="T28" s="112"/>
      <c r="U28" s="112"/>
      <c r="V28" s="219" t="s">
        <v>186</v>
      </c>
      <c r="W28" s="219"/>
      <c r="X28" s="219"/>
      <c r="Y28" s="219"/>
      <c r="Z28" s="219"/>
      <c r="AA28" s="219"/>
      <c r="AB28" s="219"/>
      <c r="AC28" s="219"/>
      <c r="AD28" s="219"/>
      <c r="AE28" s="219"/>
      <c r="AF28" s="219"/>
      <c r="AG28" s="219"/>
      <c r="AH28" s="219"/>
      <c r="AI28" s="219"/>
      <c r="AJ28" s="219"/>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row>
    <row r="29" spans="1:60" x14ac:dyDescent="0.15">
      <c r="V29" s="219"/>
      <c r="W29" s="219"/>
      <c r="X29" s="219"/>
      <c r="Y29" s="219"/>
      <c r="Z29" s="219"/>
      <c r="AA29" s="219"/>
      <c r="AB29" s="219"/>
      <c r="AC29" s="219"/>
      <c r="AD29" s="219"/>
      <c r="AE29" s="219"/>
      <c r="AF29" s="219"/>
      <c r="AG29" s="219"/>
      <c r="AH29" s="219"/>
      <c r="AI29" s="219"/>
      <c r="AJ29" s="219"/>
    </row>
    <row r="30" spans="1:60" ht="10.5" customHeight="1" x14ac:dyDescent="0.15">
      <c r="M30" s="113"/>
    </row>
    <row r="33" spans="1:60" ht="16.2" x14ac:dyDescent="0.15">
      <c r="A33" s="220"/>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113"/>
    </row>
    <row r="34" spans="1:60" ht="16.2" x14ac:dyDescent="0.15">
      <c r="A34" s="113"/>
      <c r="B34" s="113"/>
      <c r="D34" s="113"/>
      <c r="E34" s="113"/>
      <c r="F34" s="113"/>
      <c r="G34" s="113"/>
      <c r="H34" s="113"/>
      <c r="I34" s="113"/>
      <c r="J34" s="113"/>
      <c r="K34" s="113"/>
      <c r="L34" s="113"/>
      <c r="M34" s="217" t="s">
        <v>206</v>
      </c>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113"/>
      <c r="AY34" s="113"/>
      <c r="AZ34" s="113"/>
      <c r="BA34" s="113"/>
      <c r="BB34" s="113" t="s">
        <v>187</v>
      </c>
      <c r="BC34" s="111"/>
      <c r="BD34" s="111"/>
      <c r="BE34" s="111"/>
    </row>
    <row r="35" spans="1:60" ht="16.2" x14ac:dyDescent="0.15">
      <c r="A35" s="113"/>
      <c r="B35" s="113"/>
      <c r="C35" s="217" t="s">
        <v>188</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111"/>
      <c r="BD35" s="111"/>
      <c r="BE35" s="111"/>
    </row>
    <row r="36" spans="1:60" ht="13.5" customHeight="1" thickBot="1" x14ac:dyDescent="0.2">
      <c r="A36" s="113"/>
      <c r="B36" s="113"/>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1"/>
      <c r="BD36" s="111"/>
      <c r="BE36" s="111"/>
    </row>
    <row r="37" spans="1:60" ht="13.2" x14ac:dyDescent="0.15">
      <c r="A37" s="115"/>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7"/>
      <c r="BG37" s="117"/>
      <c r="BH37" s="118"/>
    </row>
    <row r="38" spans="1:60" ht="16.2" x14ac:dyDescent="0.15">
      <c r="A38" s="119"/>
      <c r="B38" s="114"/>
      <c r="C38" s="120" t="s">
        <v>189</v>
      </c>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1"/>
      <c r="AY38" s="111"/>
      <c r="AZ38" s="111"/>
      <c r="BA38" s="111"/>
      <c r="BB38" s="111"/>
      <c r="BC38" s="111"/>
      <c r="BD38" s="111"/>
      <c r="BE38" s="111"/>
      <c r="BH38" s="121"/>
    </row>
    <row r="39" spans="1:60" ht="16.2" x14ac:dyDescent="0.15">
      <c r="A39" s="122"/>
      <c r="B39" s="113"/>
      <c r="C39" s="120" t="s">
        <v>190</v>
      </c>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1"/>
      <c r="AZ39" s="111"/>
      <c r="BA39" s="111"/>
      <c r="BB39" s="111"/>
      <c r="BC39" s="111"/>
      <c r="BD39" s="111"/>
      <c r="BE39" s="111"/>
      <c r="BH39" s="121"/>
    </row>
    <row r="40" spans="1:60" ht="16.2" x14ac:dyDescent="0.15">
      <c r="A40" s="122"/>
      <c r="B40" s="113"/>
      <c r="C40" s="120" t="s">
        <v>191</v>
      </c>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1"/>
      <c r="AZ40" s="111"/>
      <c r="BA40" s="111"/>
      <c r="BB40" s="111"/>
      <c r="BC40" s="111"/>
      <c r="BD40" s="111"/>
      <c r="BE40" s="111"/>
      <c r="BH40" s="121"/>
    </row>
    <row r="41" spans="1:60" ht="16.2" x14ac:dyDescent="0.15">
      <c r="A41" s="122"/>
      <c r="B41" s="113"/>
      <c r="C41" s="120" t="s">
        <v>192</v>
      </c>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1"/>
      <c r="AZ41" s="111"/>
      <c r="BA41" s="111"/>
      <c r="BB41" s="111"/>
      <c r="BC41" s="111"/>
      <c r="BD41" s="111"/>
      <c r="BE41" s="111"/>
      <c r="BH41" s="121"/>
    </row>
    <row r="42" spans="1:60" ht="16.2" x14ac:dyDescent="0.15">
      <c r="A42" s="122"/>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1"/>
      <c r="AZ42" s="111"/>
      <c r="BA42" s="111"/>
      <c r="BB42" s="111"/>
      <c r="BC42" s="111"/>
      <c r="BD42" s="111"/>
      <c r="BE42" s="111"/>
      <c r="BH42" s="121"/>
    </row>
    <row r="43" spans="1:60" ht="16.2" x14ac:dyDescent="0.15">
      <c r="A43" s="122" t="s">
        <v>193</v>
      </c>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3"/>
      <c r="AH43" s="113"/>
      <c r="AI43" s="113"/>
      <c r="AJ43" s="113"/>
      <c r="AK43" s="113"/>
      <c r="AL43" s="113"/>
      <c r="AM43" s="113"/>
      <c r="AN43" s="113"/>
      <c r="AO43" s="113"/>
      <c r="AP43" s="113"/>
      <c r="AQ43" s="113"/>
      <c r="AR43" s="113"/>
      <c r="AS43" s="113"/>
      <c r="AT43" s="113"/>
      <c r="AU43" s="113"/>
      <c r="AV43" s="113"/>
      <c r="AW43" s="113"/>
      <c r="AX43" s="113"/>
      <c r="AY43" s="111"/>
      <c r="AZ43" s="111"/>
      <c r="BA43" s="111"/>
      <c r="BB43" s="111"/>
      <c r="BC43" s="111"/>
      <c r="BD43" s="111"/>
      <c r="BE43" s="111"/>
      <c r="BH43" s="121"/>
    </row>
    <row r="44" spans="1:60" ht="16.2" x14ac:dyDescent="0.15">
      <c r="A44" s="122"/>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1"/>
      <c r="AZ44" s="111"/>
      <c r="BA44" s="111"/>
      <c r="BB44" s="111"/>
      <c r="BC44" s="111"/>
      <c r="BD44" s="111"/>
      <c r="BE44" s="111"/>
      <c r="BH44" s="121"/>
    </row>
    <row r="45" spans="1:60" ht="16.2" x14ac:dyDescent="0.15">
      <c r="A45" s="123"/>
      <c r="B45" s="113"/>
      <c r="C45" s="124" t="s">
        <v>194</v>
      </c>
      <c r="D45" s="124"/>
      <c r="E45" s="124"/>
      <c r="F45" s="124"/>
      <c r="G45" s="124"/>
      <c r="H45" s="124"/>
      <c r="I45" s="124"/>
      <c r="J45" s="124"/>
      <c r="K45" s="124"/>
      <c r="L45" s="124"/>
      <c r="M45" s="124"/>
      <c r="N45" s="124"/>
      <c r="O45" s="124"/>
      <c r="P45" s="124"/>
      <c r="Q45" s="124"/>
      <c r="R45" s="124"/>
      <c r="S45" s="124"/>
      <c r="T45" s="124"/>
      <c r="U45" s="124"/>
      <c r="V45" s="124"/>
      <c r="W45" s="124"/>
      <c r="X45" s="124"/>
      <c r="Y45" s="124"/>
      <c r="Z45" s="113"/>
      <c r="AA45" s="111"/>
      <c r="AB45" s="111"/>
      <c r="AC45" s="111"/>
      <c r="AD45" s="111"/>
      <c r="AE45" s="111"/>
      <c r="AF45" s="111"/>
      <c r="AG45" s="113"/>
      <c r="AH45" s="113"/>
      <c r="AI45" s="113"/>
      <c r="AJ45" s="113"/>
      <c r="AK45" s="113"/>
      <c r="AL45" s="113"/>
      <c r="AM45" s="113"/>
      <c r="AN45" s="113"/>
      <c r="AO45" s="113"/>
      <c r="AP45" s="113"/>
      <c r="AQ45" s="113"/>
      <c r="AR45" s="113"/>
      <c r="AS45" s="113"/>
      <c r="AT45" s="113"/>
      <c r="AU45" s="113"/>
      <c r="AV45" s="113"/>
      <c r="AW45" s="113"/>
      <c r="AX45" s="113"/>
      <c r="AY45" s="111"/>
      <c r="AZ45" s="111"/>
      <c r="BA45" s="111"/>
      <c r="BB45" s="111"/>
      <c r="BC45" s="111"/>
      <c r="BD45" s="111"/>
      <c r="BE45" s="111"/>
      <c r="BH45" s="121"/>
    </row>
    <row r="46" spans="1:60" ht="16.2" x14ac:dyDescent="0.15">
      <c r="A46" s="122"/>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1"/>
      <c r="AZ46" s="111"/>
      <c r="BA46" s="111"/>
      <c r="BB46" s="111"/>
      <c r="BC46" s="111"/>
      <c r="BD46" s="111"/>
      <c r="BE46" s="111"/>
      <c r="BH46" s="121"/>
    </row>
    <row r="47" spans="1:60" ht="16.2" x14ac:dyDescent="0.15">
      <c r="A47" s="122"/>
      <c r="B47" s="113"/>
      <c r="C47" s="113"/>
      <c r="D47" s="113"/>
      <c r="E47" s="113"/>
      <c r="F47" s="113"/>
      <c r="G47" s="113"/>
      <c r="H47" s="113"/>
      <c r="I47" s="113"/>
      <c r="J47" s="113"/>
      <c r="K47" s="113"/>
      <c r="L47" s="113"/>
      <c r="M47" s="113"/>
      <c r="N47" s="113"/>
      <c r="O47" s="218" t="s">
        <v>195</v>
      </c>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111"/>
      <c r="AR47" s="111"/>
      <c r="AS47" s="111"/>
      <c r="AT47" s="111"/>
      <c r="AU47" s="111"/>
      <c r="AV47" s="113"/>
      <c r="AW47" s="113"/>
      <c r="AX47" s="113"/>
      <c r="AY47" s="111"/>
      <c r="AZ47" s="111"/>
      <c r="BA47" s="111"/>
      <c r="BB47" s="111"/>
      <c r="BC47" s="111"/>
      <c r="BD47" s="111"/>
      <c r="BE47" s="111"/>
      <c r="BH47" s="121"/>
    </row>
    <row r="48" spans="1:60" ht="16.2" x14ac:dyDescent="0.15">
      <c r="A48" s="122"/>
      <c r="B48" s="113"/>
      <c r="C48" s="113"/>
      <c r="D48" s="113"/>
      <c r="E48" s="113"/>
      <c r="F48" s="113"/>
      <c r="G48" s="113"/>
      <c r="H48" s="113"/>
      <c r="I48" s="113"/>
      <c r="J48" s="113"/>
      <c r="K48" s="113"/>
      <c r="L48" s="113"/>
      <c r="M48" s="113"/>
      <c r="N48" s="113"/>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11"/>
      <c r="AR48" s="111"/>
      <c r="AS48" s="111"/>
      <c r="AT48" s="111"/>
      <c r="AU48" s="111"/>
      <c r="AV48" s="113"/>
      <c r="AW48" s="113"/>
      <c r="AX48" s="113"/>
      <c r="AY48" s="111"/>
      <c r="AZ48" s="111"/>
      <c r="BA48" s="111"/>
      <c r="BB48" s="111"/>
      <c r="BC48" s="111"/>
      <c r="BD48" s="111"/>
      <c r="BE48" s="111"/>
      <c r="BH48" s="121"/>
    </row>
    <row r="49" spans="1:60" ht="16.2" x14ac:dyDescent="0.15">
      <c r="A49" s="122"/>
      <c r="B49" s="113"/>
      <c r="C49" s="113"/>
      <c r="D49" s="113"/>
      <c r="E49" s="113"/>
      <c r="F49" s="113"/>
      <c r="G49" s="113"/>
      <c r="H49" s="113"/>
      <c r="I49" s="113"/>
      <c r="J49" s="113"/>
      <c r="K49" s="113"/>
      <c r="L49" s="113"/>
      <c r="M49" s="113"/>
      <c r="N49" s="113"/>
      <c r="O49" s="218" t="s">
        <v>196</v>
      </c>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111"/>
      <c r="AR49" s="111"/>
      <c r="AS49" s="111"/>
      <c r="AT49" s="111"/>
      <c r="AU49" s="111"/>
      <c r="AV49" s="113"/>
      <c r="AW49" s="113"/>
      <c r="AX49" s="113"/>
      <c r="AY49" s="111"/>
      <c r="AZ49" s="111"/>
      <c r="BA49" s="111"/>
      <c r="BB49" s="111"/>
      <c r="BC49" s="111"/>
      <c r="BD49" s="111"/>
      <c r="BE49" s="111"/>
      <c r="BH49" s="121"/>
    </row>
    <row r="50" spans="1:60" ht="13.2" x14ac:dyDescent="0.15">
      <c r="A50" s="123"/>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H50" s="121"/>
    </row>
    <row r="51" spans="1:60" ht="13.2" x14ac:dyDescent="0.15">
      <c r="A51" s="123"/>
      <c r="B51" s="111"/>
      <c r="C51" s="111"/>
      <c r="D51" s="111"/>
      <c r="E51" s="111"/>
      <c r="F51" s="111"/>
      <c r="G51" s="111"/>
      <c r="H51" s="111"/>
      <c r="I51" s="111"/>
      <c r="J51" s="111"/>
      <c r="K51" s="111"/>
      <c r="L51" s="111"/>
      <c r="M51" s="111"/>
      <c r="N51" s="111"/>
      <c r="O51" s="126" t="s">
        <v>197</v>
      </c>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H51" s="121"/>
    </row>
    <row r="52" spans="1:60" ht="13.8" thickBot="1" x14ac:dyDescent="0.2">
      <c r="A52" s="127"/>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9"/>
      <c r="BG52" s="129"/>
      <c r="BH52" s="130"/>
    </row>
    <row r="53" spans="1:60" ht="13.2" x14ac:dyDescent="0.15">
      <c r="A53" s="111"/>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row>
    <row r="55" spans="1:60" ht="13.2" x14ac:dyDescent="0.15">
      <c r="A55" s="111" t="s">
        <v>198</v>
      </c>
    </row>
  </sheetData>
  <mergeCells count="89">
    <mergeCell ref="M34:AW34"/>
    <mergeCell ref="C35:BB35"/>
    <mergeCell ref="O47:AP47"/>
    <mergeCell ref="O49:AP49"/>
    <mergeCell ref="A20:J21"/>
    <mergeCell ref="K20:P21"/>
    <mergeCell ref="AL20:AP21"/>
    <mergeCell ref="AV20:BG21"/>
    <mergeCell ref="V28:AJ29"/>
    <mergeCell ref="A33:BD33"/>
    <mergeCell ref="A16:J17"/>
    <mergeCell ref="K16:P17"/>
    <mergeCell ref="Q16:AK17"/>
    <mergeCell ref="AL16:BG17"/>
    <mergeCell ref="A18:J19"/>
    <mergeCell ref="K18:P19"/>
    <mergeCell ref="Q18:AK21"/>
    <mergeCell ref="AL18:AP19"/>
    <mergeCell ref="AQ18:AU21"/>
    <mergeCell ref="AV18:BG19"/>
    <mergeCell ref="AV14:BG15"/>
    <mergeCell ref="Q15:AK15"/>
    <mergeCell ref="A14:B15"/>
    <mergeCell ref="C14:D15"/>
    <mergeCell ref="E14:F15"/>
    <mergeCell ref="G14:H15"/>
    <mergeCell ref="I14:J15"/>
    <mergeCell ref="K14:L15"/>
    <mergeCell ref="M14:N15"/>
    <mergeCell ref="O14:P15"/>
    <mergeCell ref="Q14:AK14"/>
    <mergeCell ref="AL14:AP15"/>
    <mergeCell ref="AQ14:AU15"/>
    <mergeCell ref="AV12:BG13"/>
    <mergeCell ref="Q13:AK13"/>
    <mergeCell ref="A12:B13"/>
    <mergeCell ref="C12:D13"/>
    <mergeCell ref="E12:F13"/>
    <mergeCell ref="G12:H13"/>
    <mergeCell ref="I12:J13"/>
    <mergeCell ref="K12:L13"/>
    <mergeCell ref="M12:N13"/>
    <mergeCell ref="O12:P13"/>
    <mergeCell ref="Q12:AK12"/>
    <mergeCell ref="AL12:AP13"/>
    <mergeCell ref="AQ12:AU13"/>
    <mergeCell ref="Q10:AK10"/>
    <mergeCell ref="AL10:AP11"/>
    <mergeCell ref="AQ10:AU10"/>
    <mergeCell ref="AV10:BG11"/>
    <mergeCell ref="Q11:AK11"/>
    <mergeCell ref="AQ11:AU11"/>
    <mergeCell ref="BF8:BG9"/>
    <mergeCell ref="Q9:AK9"/>
    <mergeCell ref="A10:B11"/>
    <mergeCell ref="C10:D11"/>
    <mergeCell ref="E10:F11"/>
    <mergeCell ref="G10:H11"/>
    <mergeCell ref="I10:J11"/>
    <mergeCell ref="K10:L11"/>
    <mergeCell ref="M10:N11"/>
    <mergeCell ref="AL8:AP9"/>
    <mergeCell ref="AQ8:AU9"/>
    <mergeCell ref="AV8:AW9"/>
    <mergeCell ref="AX8:AY9"/>
    <mergeCell ref="AZ8:BA9"/>
    <mergeCell ref="BB8:BC9"/>
    <mergeCell ref="O10:P11"/>
    <mergeCell ref="K8:L9"/>
    <mergeCell ref="M8:N9"/>
    <mergeCell ref="O8:P9"/>
    <mergeCell ref="Q8:AK8"/>
    <mergeCell ref="BD8:BE9"/>
    <mergeCell ref="A8:B9"/>
    <mergeCell ref="C8:D9"/>
    <mergeCell ref="E8:F9"/>
    <mergeCell ref="G8:H9"/>
    <mergeCell ref="I8:J9"/>
    <mergeCell ref="Q4:AK4"/>
    <mergeCell ref="A5:BG5"/>
    <mergeCell ref="A6:P6"/>
    <mergeCell ref="Q6:AK6"/>
    <mergeCell ref="AL6:AP7"/>
    <mergeCell ref="AQ6:AU7"/>
    <mergeCell ref="AV6:BG7"/>
    <mergeCell ref="A7:H7"/>
    <mergeCell ref="I7:L7"/>
    <mergeCell ref="M7:P7"/>
    <mergeCell ref="Q7:AK7"/>
  </mergeCells>
  <phoneticPr fontId="2"/>
  <printOptions horizontalCentered="1"/>
  <pageMargins left="0.35433070866141736" right="0.35433070866141736" top="0.27559055118110237" bottom="0.27559055118110237" header="0.19685039370078741" footer="0.19685039370078741"/>
  <pageSetup paperSize="9" scale="96"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T3"/>
  <sheetViews>
    <sheetView workbookViewId="0">
      <selection activeCell="BM39" sqref="BM39"/>
    </sheetView>
  </sheetViews>
  <sheetFormatPr defaultRowHeight="12" x14ac:dyDescent="0.15"/>
  <cols>
    <col min="1" max="1" width="5.109375" customWidth="1"/>
    <col min="2" max="2" width="7.88671875" customWidth="1"/>
    <col min="3" max="3" width="14.6640625" customWidth="1"/>
    <col min="4" max="4" width="41.6640625" customWidth="1"/>
    <col min="5" max="5" width="15.6640625" customWidth="1"/>
    <col min="6" max="6" width="12.109375" customWidth="1"/>
    <col min="7" max="16" width="5.6640625" customWidth="1"/>
    <col min="18" max="18" width="17.109375" customWidth="1"/>
    <col min="19" max="19" width="14.33203125" customWidth="1"/>
    <col min="20" max="20" width="29.109375" customWidth="1"/>
  </cols>
  <sheetData>
    <row r="1" spans="1:20" s="21" customFormat="1" x14ac:dyDescent="0.15">
      <c r="G1" s="221" t="s">
        <v>43</v>
      </c>
      <c r="H1" s="221"/>
      <c r="I1" s="221"/>
      <c r="J1" s="221" t="s">
        <v>121</v>
      </c>
      <c r="K1" s="221"/>
      <c r="L1" s="221"/>
      <c r="M1" s="221" t="s">
        <v>122</v>
      </c>
      <c r="N1" s="221"/>
      <c r="O1" s="221"/>
      <c r="P1" s="221"/>
    </row>
    <row r="2" spans="1:20" s="21" customFormat="1" x14ac:dyDescent="0.15">
      <c r="A2" s="21" t="s">
        <v>44</v>
      </c>
      <c r="B2" s="21" t="s">
        <v>40</v>
      </c>
      <c r="C2" s="21" t="s">
        <v>41</v>
      </c>
      <c r="D2" s="21" t="s">
        <v>8</v>
      </c>
      <c r="E2" s="21" t="s">
        <v>89</v>
      </c>
      <c r="F2" s="21" t="s">
        <v>42</v>
      </c>
      <c r="G2" s="21" t="s">
        <v>18</v>
      </c>
      <c r="H2" s="21" t="s">
        <v>17</v>
      </c>
      <c r="I2" s="21" t="s">
        <v>19</v>
      </c>
      <c r="J2" s="21" t="s">
        <v>18</v>
      </c>
      <c r="K2" s="21" t="s">
        <v>17</v>
      </c>
      <c r="L2" s="21" t="s">
        <v>19</v>
      </c>
      <c r="M2" s="21" t="s">
        <v>18</v>
      </c>
      <c r="N2" s="21" t="s">
        <v>17</v>
      </c>
      <c r="O2" s="21" t="s">
        <v>120</v>
      </c>
      <c r="P2" s="21" t="s">
        <v>19</v>
      </c>
      <c r="Q2" s="21" t="s">
        <v>23</v>
      </c>
      <c r="R2" s="21" t="s">
        <v>138</v>
      </c>
      <c r="S2" s="21" t="s">
        <v>139</v>
      </c>
      <c r="T2" s="21" t="s">
        <v>140</v>
      </c>
    </row>
    <row r="3" spans="1:20" x14ac:dyDescent="0.15">
      <c r="B3" s="29">
        <f>申込書!AB2</f>
        <v>12001</v>
      </c>
      <c r="C3">
        <f>申込書!C11</f>
        <v>0</v>
      </c>
      <c r="D3">
        <f>申込書!C9</f>
        <v>0</v>
      </c>
      <c r="E3">
        <f>申込書!P11</f>
        <v>0</v>
      </c>
      <c r="F3">
        <f>申込書!C13</f>
        <v>0</v>
      </c>
      <c r="G3">
        <f>申込書!E19</f>
        <v>0</v>
      </c>
      <c r="H3">
        <f>申込書!K19</f>
        <v>0</v>
      </c>
      <c r="I3">
        <f>G3+H3</f>
        <v>0</v>
      </c>
      <c r="J3">
        <f>申込書!E23</f>
        <v>0</v>
      </c>
      <c r="K3">
        <f>申込書!K23</f>
        <v>0</v>
      </c>
      <c r="L3">
        <f>J3+K3</f>
        <v>0</v>
      </c>
      <c r="M3">
        <f>申込書!E27</f>
        <v>0</v>
      </c>
      <c r="N3">
        <f>申込書!K27</f>
        <v>0</v>
      </c>
      <c r="O3">
        <f>申込書!Q27</f>
        <v>0</v>
      </c>
      <c r="P3">
        <f>SUM(M3:O3)</f>
        <v>0</v>
      </c>
      <c r="Q3">
        <f>申込書!L32</f>
        <v>0</v>
      </c>
      <c r="R3">
        <f>申込書!C15</f>
        <v>0</v>
      </c>
      <c r="S3">
        <f>申込書!P15</f>
        <v>0</v>
      </c>
      <c r="T3">
        <f>申込書!C17</f>
        <v>0</v>
      </c>
    </row>
  </sheetData>
  <mergeCells count="3">
    <mergeCell ref="G1:I1"/>
    <mergeCell ref="J1:L1"/>
    <mergeCell ref="M1:P1"/>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2"/>
  <sheetViews>
    <sheetView workbookViewId="0">
      <selection activeCell="BM39" sqref="BM39"/>
    </sheetView>
  </sheetViews>
  <sheetFormatPr defaultRowHeight="12" x14ac:dyDescent="0.15"/>
  <cols>
    <col min="1" max="1" width="10.33203125" customWidth="1"/>
    <col min="2" max="2" width="26.5546875" customWidth="1"/>
    <col min="3" max="3" width="11.88671875" customWidth="1"/>
    <col min="4" max="5" width="15.5546875" customWidth="1"/>
  </cols>
  <sheetData>
    <row r="1" spans="1:5" x14ac:dyDescent="0.15">
      <c r="A1" t="s">
        <v>45</v>
      </c>
      <c r="B1" t="s">
        <v>46</v>
      </c>
      <c r="C1" t="s">
        <v>47</v>
      </c>
      <c r="D1" t="s">
        <v>48</v>
      </c>
      <c r="E1" t="s">
        <v>49</v>
      </c>
    </row>
    <row r="2" spans="1:5" x14ac:dyDescent="0.15">
      <c r="A2" s="29">
        <f>団体!B3</f>
        <v>12001</v>
      </c>
      <c r="B2">
        <f>申込書!C9</f>
        <v>0</v>
      </c>
      <c r="C2">
        <f>申込書!C11</f>
        <v>0</v>
      </c>
      <c r="D2">
        <f>申込書!P11</f>
        <v>0</v>
      </c>
      <c r="E2">
        <f>申込書!P11</f>
        <v>0</v>
      </c>
    </row>
  </sheetData>
  <phoneticPr fontId="2"/>
  <pageMargins left="0.7" right="0.7" top="0.75" bottom="0.75" header="0.3" footer="0.3"/>
  <pageSetup paperSize="25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L203"/>
  <sheetViews>
    <sheetView workbookViewId="0">
      <pane ySplit="1" topLeftCell="A2" activePane="bottomLeft" state="frozen"/>
      <selection activeCell="E22" sqref="E22"/>
      <selection pane="bottomLeft" activeCell="E22" sqref="E22"/>
    </sheetView>
  </sheetViews>
  <sheetFormatPr defaultRowHeight="12" x14ac:dyDescent="0.15"/>
  <cols>
    <col min="1" max="1" width="7.33203125" customWidth="1"/>
    <col min="2" max="2" width="4.88671875" customWidth="1"/>
    <col min="3" max="3" width="14" customWidth="1"/>
    <col min="4" max="4" width="13.44140625" customWidth="1"/>
    <col min="5" max="5" width="10.6640625" bestFit="1" customWidth="1"/>
    <col min="6" max="6" width="5" customWidth="1"/>
    <col min="7" max="7" width="7.6640625" customWidth="1"/>
  </cols>
  <sheetData>
    <row r="1" spans="1:12" s="15" customFormat="1" x14ac:dyDescent="0.15">
      <c r="A1" s="13" t="s">
        <v>50</v>
      </c>
      <c r="B1" s="13" t="s">
        <v>51</v>
      </c>
      <c r="C1" s="13" t="s">
        <v>55</v>
      </c>
      <c r="D1" s="13" t="s">
        <v>52</v>
      </c>
      <c r="E1" s="13" t="s">
        <v>1</v>
      </c>
      <c r="F1" s="13" t="s">
        <v>14</v>
      </c>
      <c r="G1" s="13" t="s">
        <v>96</v>
      </c>
      <c r="H1" s="13" t="s">
        <v>81</v>
      </c>
      <c r="I1" s="13" t="s">
        <v>53</v>
      </c>
      <c r="J1" s="13" t="s">
        <v>97</v>
      </c>
      <c r="K1" s="13" t="s">
        <v>54</v>
      </c>
      <c r="L1" s="13" t="s">
        <v>56</v>
      </c>
    </row>
    <row r="2" spans="1:12" x14ac:dyDescent="0.15">
      <c r="A2" t="str">
        <f>IF(個人種目!C6="","",個人種目!Z6)</f>
        <v/>
      </c>
      <c r="B2">
        <v>0</v>
      </c>
      <c r="C2" t="str">
        <f>個人種目!AA6</f>
        <v/>
      </c>
      <c r="D2" t="str">
        <f>個人種目!AE6</f>
        <v xml:space="preserve"> </v>
      </c>
      <c r="E2" s="47">
        <f>個人種目!B6</f>
        <v>0</v>
      </c>
      <c r="F2" t="str">
        <f>個人種目!O6</f>
        <v/>
      </c>
      <c r="G2" s="19" t="str">
        <f>個人種目!T6</f>
        <v/>
      </c>
      <c r="H2" s="19" t="str">
        <f>個人種目!U6</f>
        <v/>
      </c>
      <c r="I2" s="19" t="str">
        <f>個人種目!AC6</f>
        <v/>
      </c>
      <c r="J2" s="54"/>
      <c r="K2" s="19"/>
      <c r="L2" s="19" t="str">
        <f>IF(C2="","",所属1!$A$2)</f>
        <v/>
      </c>
    </row>
    <row r="3" spans="1:12" x14ac:dyDescent="0.15">
      <c r="A3" t="str">
        <f>IF(個人種目!C7="","",個人種目!Z7)</f>
        <v/>
      </c>
      <c r="B3">
        <v>0</v>
      </c>
      <c r="C3" t="str">
        <f>個人種目!AA7</f>
        <v/>
      </c>
      <c r="D3" t="str">
        <f>個人種目!AE7</f>
        <v xml:space="preserve"> </v>
      </c>
      <c r="E3" s="47">
        <f>個人種目!B7</f>
        <v>0</v>
      </c>
      <c r="F3" t="str">
        <f>個人種目!O7</f>
        <v/>
      </c>
      <c r="G3" t="str">
        <f>個人種目!T7</f>
        <v/>
      </c>
      <c r="H3" t="str">
        <f>個人種目!U7</f>
        <v/>
      </c>
      <c r="I3" t="str">
        <f>個人種目!AC7</f>
        <v/>
      </c>
      <c r="J3" s="29"/>
      <c r="L3" t="str">
        <f>IF(C3="","",所属1!$A$2)</f>
        <v/>
      </c>
    </row>
    <row r="4" spans="1:12" x14ac:dyDescent="0.15">
      <c r="A4" t="str">
        <f>IF(個人種目!C8="","",個人種目!Z8)</f>
        <v/>
      </c>
      <c r="B4">
        <v>0</v>
      </c>
      <c r="C4" t="str">
        <f>個人種目!AA8</f>
        <v/>
      </c>
      <c r="D4" t="str">
        <f>個人種目!AE8</f>
        <v xml:space="preserve"> </v>
      </c>
      <c r="E4" s="47">
        <f>個人種目!B8</f>
        <v>0</v>
      </c>
      <c r="F4" t="str">
        <f>個人種目!O8</f>
        <v/>
      </c>
      <c r="G4" t="str">
        <f>個人種目!T8</f>
        <v/>
      </c>
      <c r="H4" t="str">
        <f>個人種目!U8</f>
        <v/>
      </c>
      <c r="I4" t="str">
        <f>個人種目!AC8</f>
        <v/>
      </c>
      <c r="J4" s="29"/>
      <c r="L4" t="str">
        <f>IF(C4="","",所属1!$A$2)</f>
        <v/>
      </c>
    </row>
    <row r="5" spans="1:12" x14ac:dyDescent="0.15">
      <c r="A5" t="str">
        <f>IF(個人種目!C9="","",個人種目!Z9)</f>
        <v/>
      </c>
      <c r="B5">
        <v>0</v>
      </c>
      <c r="C5" t="str">
        <f>個人種目!AA9</f>
        <v/>
      </c>
      <c r="D5" t="str">
        <f>個人種目!AE9</f>
        <v xml:space="preserve"> </v>
      </c>
      <c r="E5" s="47">
        <f>個人種目!B9</f>
        <v>0</v>
      </c>
      <c r="F5" t="str">
        <f>個人種目!O9</f>
        <v/>
      </c>
      <c r="G5" t="str">
        <f>個人種目!T9</f>
        <v/>
      </c>
      <c r="H5" t="str">
        <f>個人種目!U9</f>
        <v/>
      </c>
      <c r="I5" t="str">
        <f>個人種目!AC9</f>
        <v/>
      </c>
      <c r="J5" s="29"/>
      <c r="L5" t="str">
        <f>IF(C5="","",所属1!$A$2)</f>
        <v/>
      </c>
    </row>
    <row r="6" spans="1:12" x14ac:dyDescent="0.15">
      <c r="A6" t="str">
        <f>IF(個人種目!C10="","",個人種目!Z10)</f>
        <v/>
      </c>
      <c r="B6">
        <v>0</v>
      </c>
      <c r="C6" t="str">
        <f>個人種目!AA10</f>
        <v/>
      </c>
      <c r="D6" t="str">
        <f>個人種目!AE10</f>
        <v xml:space="preserve"> </v>
      </c>
      <c r="E6" s="47">
        <f>個人種目!B10</f>
        <v>0</v>
      </c>
      <c r="F6" t="str">
        <f>個人種目!O10</f>
        <v/>
      </c>
      <c r="G6" t="str">
        <f>個人種目!T10</f>
        <v/>
      </c>
      <c r="H6" t="str">
        <f>個人種目!U10</f>
        <v/>
      </c>
      <c r="I6" t="str">
        <f>個人種目!AC10</f>
        <v/>
      </c>
      <c r="J6" s="29"/>
      <c r="L6" t="str">
        <f>IF(C6="","",所属1!$A$2)</f>
        <v/>
      </c>
    </row>
    <row r="7" spans="1:12" x14ac:dyDescent="0.15">
      <c r="A7" t="str">
        <f>IF(個人種目!C11="","",個人種目!Z11)</f>
        <v/>
      </c>
      <c r="B7">
        <v>0</v>
      </c>
      <c r="C7" t="str">
        <f>個人種目!AA11</f>
        <v/>
      </c>
      <c r="D7" t="str">
        <f>個人種目!AE11</f>
        <v xml:space="preserve"> </v>
      </c>
      <c r="E7" s="47">
        <f>個人種目!B11</f>
        <v>0</v>
      </c>
      <c r="F7" t="str">
        <f>個人種目!O11</f>
        <v/>
      </c>
      <c r="G7" t="str">
        <f>個人種目!T11</f>
        <v/>
      </c>
      <c r="H7" t="str">
        <f>個人種目!U11</f>
        <v/>
      </c>
      <c r="I7" t="str">
        <f>個人種目!AC11</f>
        <v/>
      </c>
      <c r="J7" s="29"/>
      <c r="L7" t="str">
        <f>IF(C7="","",所属1!$A$2)</f>
        <v/>
      </c>
    </row>
    <row r="8" spans="1:12" x14ac:dyDescent="0.15">
      <c r="A8" t="str">
        <f>IF(個人種目!C12="","",個人種目!Z12)</f>
        <v/>
      </c>
      <c r="B8">
        <v>0</v>
      </c>
      <c r="C8" t="str">
        <f>個人種目!AA12</f>
        <v/>
      </c>
      <c r="D8" t="str">
        <f>個人種目!AE12</f>
        <v xml:space="preserve"> </v>
      </c>
      <c r="E8" s="47">
        <f>個人種目!B12</f>
        <v>0</v>
      </c>
      <c r="F8" t="str">
        <f>個人種目!O12</f>
        <v/>
      </c>
      <c r="G8" t="str">
        <f>個人種目!T12</f>
        <v/>
      </c>
      <c r="H8" t="str">
        <f>個人種目!U12</f>
        <v/>
      </c>
      <c r="I8" t="str">
        <f>個人種目!AC12</f>
        <v/>
      </c>
      <c r="J8" s="29"/>
      <c r="L8" t="str">
        <f>IF(C8="","",所属1!$A$2)</f>
        <v/>
      </c>
    </row>
    <row r="9" spans="1:12" x14ac:dyDescent="0.15">
      <c r="A9" t="str">
        <f>IF(個人種目!C13="","",個人種目!Z13)</f>
        <v/>
      </c>
      <c r="B9">
        <v>0</v>
      </c>
      <c r="C9" t="str">
        <f>個人種目!AA13</f>
        <v/>
      </c>
      <c r="D9" t="str">
        <f>個人種目!AE13</f>
        <v xml:space="preserve"> </v>
      </c>
      <c r="E9" s="47">
        <f>個人種目!B13</f>
        <v>0</v>
      </c>
      <c r="F9" t="str">
        <f>個人種目!O13</f>
        <v/>
      </c>
      <c r="G9" t="str">
        <f>個人種目!T13</f>
        <v/>
      </c>
      <c r="H9" t="str">
        <f>個人種目!U13</f>
        <v/>
      </c>
      <c r="I9" t="str">
        <f>個人種目!AC13</f>
        <v/>
      </c>
      <c r="J9" s="29"/>
      <c r="L9" t="str">
        <f>IF(C9="","",所属1!$A$2)</f>
        <v/>
      </c>
    </row>
    <row r="10" spans="1:12" x14ac:dyDescent="0.15">
      <c r="A10" t="str">
        <f>IF(個人種目!C14="","",個人種目!Z14)</f>
        <v/>
      </c>
      <c r="B10">
        <v>0</v>
      </c>
      <c r="C10" t="str">
        <f>個人種目!AA14</f>
        <v/>
      </c>
      <c r="D10" t="str">
        <f>個人種目!AE14</f>
        <v xml:space="preserve"> </v>
      </c>
      <c r="E10" s="47">
        <f>個人種目!B14</f>
        <v>0</v>
      </c>
      <c r="F10" t="str">
        <f>個人種目!O14</f>
        <v/>
      </c>
      <c r="G10" t="str">
        <f>個人種目!T14</f>
        <v/>
      </c>
      <c r="H10" t="str">
        <f>個人種目!U14</f>
        <v/>
      </c>
      <c r="I10" t="str">
        <f>個人種目!AC14</f>
        <v/>
      </c>
      <c r="J10" s="29"/>
      <c r="L10" t="str">
        <f>IF(C10="","",所属1!$A$2)</f>
        <v/>
      </c>
    </row>
    <row r="11" spans="1:12" x14ac:dyDescent="0.15">
      <c r="A11" t="str">
        <f>IF(個人種目!C15="","",個人種目!Z15)</f>
        <v/>
      </c>
      <c r="B11">
        <v>0</v>
      </c>
      <c r="C11" t="str">
        <f>個人種目!AA15</f>
        <v/>
      </c>
      <c r="D11" t="str">
        <f>個人種目!AE15</f>
        <v xml:space="preserve"> </v>
      </c>
      <c r="E11" s="47">
        <f>個人種目!B15</f>
        <v>0</v>
      </c>
      <c r="F11" t="str">
        <f>個人種目!O15</f>
        <v/>
      </c>
      <c r="G11" t="str">
        <f>個人種目!T15</f>
        <v/>
      </c>
      <c r="H11" t="str">
        <f>個人種目!U15</f>
        <v/>
      </c>
      <c r="I11" t="str">
        <f>個人種目!AC15</f>
        <v/>
      </c>
      <c r="J11" s="29"/>
      <c r="L11" t="str">
        <f>IF(C11="","",所属1!$A$2)</f>
        <v/>
      </c>
    </row>
    <row r="12" spans="1:12" x14ac:dyDescent="0.15">
      <c r="A12" t="str">
        <f>IF(個人種目!C16="","",個人種目!Z16)</f>
        <v/>
      </c>
      <c r="B12">
        <v>0</v>
      </c>
      <c r="C12" t="str">
        <f>個人種目!AA16</f>
        <v/>
      </c>
      <c r="D12" t="str">
        <f>個人種目!AE16</f>
        <v xml:space="preserve"> </v>
      </c>
      <c r="E12" s="47">
        <f>個人種目!B16</f>
        <v>0</v>
      </c>
      <c r="F12" t="str">
        <f>個人種目!O16</f>
        <v/>
      </c>
      <c r="G12" t="str">
        <f>個人種目!T16</f>
        <v/>
      </c>
      <c r="H12" t="str">
        <f>個人種目!U16</f>
        <v/>
      </c>
      <c r="I12" t="str">
        <f>個人種目!AC16</f>
        <v/>
      </c>
      <c r="J12" s="29"/>
      <c r="L12" t="str">
        <f>IF(C12="","",所属1!$A$2)</f>
        <v/>
      </c>
    </row>
    <row r="13" spans="1:12" x14ac:dyDescent="0.15">
      <c r="A13" t="str">
        <f>IF(個人種目!C17="","",個人種目!Z17)</f>
        <v/>
      </c>
      <c r="B13">
        <v>0</v>
      </c>
      <c r="C13" t="str">
        <f>個人種目!AA17</f>
        <v/>
      </c>
      <c r="D13" t="str">
        <f>個人種目!AE17</f>
        <v xml:space="preserve"> </v>
      </c>
      <c r="E13" s="47">
        <f>個人種目!B17</f>
        <v>0</v>
      </c>
      <c r="F13" t="str">
        <f>個人種目!O17</f>
        <v/>
      </c>
      <c r="G13" t="str">
        <f>個人種目!T17</f>
        <v/>
      </c>
      <c r="H13" t="str">
        <f>個人種目!U17</f>
        <v/>
      </c>
      <c r="I13" t="str">
        <f>個人種目!AC17</f>
        <v/>
      </c>
      <c r="J13" s="29"/>
      <c r="L13" t="str">
        <f>IF(C13="","",所属1!$A$2)</f>
        <v/>
      </c>
    </row>
    <row r="14" spans="1:12" x14ac:dyDescent="0.15">
      <c r="A14" t="str">
        <f>IF(個人種目!C18="","",個人種目!Z18)</f>
        <v/>
      </c>
      <c r="B14">
        <v>0</v>
      </c>
      <c r="C14" t="str">
        <f>個人種目!AA18</f>
        <v/>
      </c>
      <c r="D14" t="str">
        <f>個人種目!AE18</f>
        <v xml:space="preserve"> </v>
      </c>
      <c r="E14" s="47">
        <f>個人種目!B18</f>
        <v>0</v>
      </c>
      <c r="F14" t="str">
        <f>個人種目!O18</f>
        <v/>
      </c>
      <c r="G14" t="str">
        <f>個人種目!T18</f>
        <v/>
      </c>
      <c r="H14" t="str">
        <f>個人種目!U18</f>
        <v/>
      </c>
      <c r="I14" t="str">
        <f>個人種目!AC18</f>
        <v/>
      </c>
      <c r="J14" s="29"/>
      <c r="L14" t="str">
        <f>IF(C14="","",所属1!$A$2)</f>
        <v/>
      </c>
    </row>
    <row r="15" spans="1:12" x14ac:dyDescent="0.15">
      <c r="A15" t="str">
        <f>IF(個人種目!C19="","",個人種目!Z19)</f>
        <v/>
      </c>
      <c r="B15">
        <v>0</v>
      </c>
      <c r="C15" t="str">
        <f>個人種目!AA19</f>
        <v/>
      </c>
      <c r="D15" t="str">
        <f>個人種目!AE19</f>
        <v xml:space="preserve"> </v>
      </c>
      <c r="E15" s="47">
        <f>個人種目!B19</f>
        <v>0</v>
      </c>
      <c r="F15" t="str">
        <f>個人種目!O19</f>
        <v/>
      </c>
      <c r="G15" t="str">
        <f>個人種目!T19</f>
        <v/>
      </c>
      <c r="H15" t="str">
        <f>個人種目!U19</f>
        <v/>
      </c>
      <c r="I15" t="str">
        <f>個人種目!AC19</f>
        <v/>
      </c>
      <c r="J15" s="29"/>
      <c r="L15" t="str">
        <f>IF(C15="","",所属1!$A$2)</f>
        <v/>
      </c>
    </row>
    <row r="16" spans="1:12" x14ac:dyDescent="0.15">
      <c r="A16" t="str">
        <f>IF(個人種目!C20="","",個人種目!Z20)</f>
        <v/>
      </c>
      <c r="B16">
        <v>0</v>
      </c>
      <c r="C16" t="str">
        <f>個人種目!AA20</f>
        <v/>
      </c>
      <c r="D16" t="str">
        <f>個人種目!AE20</f>
        <v xml:space="preserve"> </v>
      </c>
      <c r="E16" s="47">
        <f>個人種目!B20</f>
        <v>0</v>
      </c>
      <c r="F16" t="str">
        <f>個人種目!O20</f>
        <v/>
      </c>
      <c r="G16" t="str">
        <f>個人種目!T20</f>
        <v/>
      </c>
      <c r="H16" t="str">
        <f>個人種目!U20</f>
        <v/>
      </c>
      <c r="I16" t="str">
        <f>個人種目!AC20</f>
        <v/>
      </c>
      <c r="J16" s="29"/>
      <c r="L16" t="str">
        <f>IF(C16="","",所属1!$A$2)</f>
        <v/>
      </c>
    </row>
    <row r="17" spans="1:12" x14ac:dyDescent="0.15">
      <c r="A17" t="str">
        <f>IF(個人種目!C21="","",個人種目!Z21)</f>
        <v/>
      </c>
      <c r="B17">
        <v>0</v>
      </c>
      <c r="C17" t="str">
        <f>個人種目!AA21</f>
        <v/>
      </c>
      <c r="D17" t="str">
        <f>個人種目!AE21</f>
        <v xml:space="preserve"> </v>
      </c>
      <c r="E17" s="47">
        <f>個人種目!B21</f>
        <v>0</v>
      </c>
      <c r="F17" t="str">
        <f>個人種目!O21</f>
        <v/>
      </c>
      <c r="G17" t="str">
        <f>個人種目!T21</f>
        <v/>
      </c>
      <c r="H17" t="str">
        <f>個人種目!U21</f>
        <v/>
      </c>
      <c r="I17" t="str">
        <f>個人種目!AC21</f>
        <v/>
      </c>
      <c r="J17" s="29"/>
      <c r="L17" t="str">
        <f>IF(C17="","",所属1!$A$2)</f>
        <v/>
      </c>
    </row>
    <row r="18" spans="1:12" x14ac:dyDescent="0.15">
      <c r="A18" t="str">
        <f>IF(個人種目!C22="","",個人種目!Z22)</f>
        <v/>
      </c>
      <c r="B18">
        <v>0</v>
      </c>
      <c r="C18" t="str">
        <f>個人種目!AA22</f>
        <v/>
      </c>
      <c r="D18" t="str">
        <f>個人種目!AE22</f>
        <v xml:space="preserve"> </v>
      </c>
      <c r="E18" s="47">
        <f>個人種目!B22</f>
        <v>0</v>
      </c>
      <c r="F18" t="str">
        <f>個人種目!O22</f>
        <v/>
      </c>
      <c r="G18" t="str">
        <f>個人種目!T22</f>
        <v/>
      </c>
      <c r="H18" t="str">
        <f>個人種目!U22</f>
        <v/>
      </c>
      <c r="I18" t="str">
        <f>個人種目!AC22</f>
        <v/>
      </c>
      <c r="J18" s="29"/>
      <c r="L18" t="str">
        <f>IF(C18="","",所属1!$A$2)</f>
        <v/>
      </c>
    </row>
    <row r="19" spans="1:12" x14ac:dyDescent="0.15">
      <c r="A19" t="str">
        <f>IF(個人種目!C23="","",個人種目!Z23)</f>
        <v/>
      </c>
      <c r="B19">
        <v>0</v>
      </c>
      <c r="C19" t="str">
        <f>個人種目!AA23</f>
        <v/>
      </c>
      <c r="D19" t="str">
        <f>個人種目!AE23</f>
        <v xml:space="preserve"> </v>
      </c>
      <c r="E19" s="47">
        <f>個人種目!B23</f>
        <v>0</v>
      </c>
      <c r="F19" t="str">
        <f>個人種目!O23</f>
        <v/>
      </c>
      <c r="G19" t="str">
        <f>個人種目!T23</f>
        <v/>
      </c>
      <c r="H19" t="str">
        <f>個人種目!U23</f>
        <v/>
      </c>
      <c r="I19" t="str">
        <f>個人種目!AC23</f>
        <v/>
      </c>
      <c r="J19" s="29"/>
      <c r="L19" t="str">
        <f>IF(C19="","",所属1!$A$2)</f>
        <v/>
      </c>
    </row>
    <row r="20" spans="1:12" x14ac:dyDescent="0.15">
      <c r="A20" t="str">
        <f>IF(個人種目!C24="","",個人種目!Z24)</f>
        <v/>
      </c>
      <c r="B20">
        <v>0</v>
      </c>
      <c r="C20" t="str">
        <f>個人種目!AA24</f>
        <v/>
      </c>
      <c r="D20" t="str">
        <f>個人種目!AE24</f>
        <v xml:space="preserve"> </v>
      </c>
      <c r="E20" s="47">
        <f>個人種目!B24</f>
        <v>0</v>
      </c>
      <c r="F20" t="str">
        <f>個人種目!O24</f>
        <v/>
      </c>
      <c r="G20" t="str">
        <f>個人種目!T24</f>
        <v/>
      </c>
      <c r="H20" t="str">
        <f>個人種目!U24</f>
        <v/>
      </c>
      <c r="I20" t="str">
        <f>個人種目!AC24</f>
        <v/>
      </c>
      <c r="J20" s="29"/>
      <c r="L20" t="str">
        <f>IF(C20="","",所属1!$A$2)</f>
        <v/>
      </c>
    </row>
    <row r="21" spans="1:12" x14ac:dyDescent="0.15">
      <c r="A21" t="str">
        <f>IF(個人種目!C25="","",個人種目!Z25)</f>
        <v/>
      </c>
      <c r="B21">
        <v>0</v>
      </c>
      <c r="C21" t="str">
        <f>個人種目!AA25</f>
        <v/>
      </c>
      <c r="D21" t="str">
        <f>個人種目!AE25</f>
        <v xml:space="preserve"> </v>
      </c>
      <c r="E21" s="47">
        <f>個人種目!B25</f>
        <v>0</v>
      </c>
      <c r="F21" t="str">
        <f>個人種目!O25</f>
        <v/>
      </c>
      <c r="G21" t="str">
        <f>個人種目!T25</f>
        <v/>
      </c>
      <c r="H21" t="str">
        <f>個人種目!U25</f>
        <v/>
      </c>
      <c r="I21" t="str">
        <f>個人種目!AC25</f>
        <v/>
      </c>
      <c r="J21" s="29"/>
      <c r="L21" t="str">
        <f>IF(C21="","",所属1!$A$2)</f>
        <v/>
      </c>
    </row>
    <row r="22" spans="1:12" x14ac:dyDescent="0.15">
      <c r="A22" t="str">
        <f>IF(個人種目!C26="","",個人種目!Z26)</f>
        <v/>
      </c>
      <c r="B22">
        <v>0</v>
      </c>
      <c r="C22" t="str">
        <f>個人種目!AA26</f>
        <v/>
      </c>
      <c r="D22" t="str">
        <f>個人種目!AE26</f>
        <v xml:space="preserve"> </v>
      </c>
      <c r="E22" s="47">
        <f>個人種目!B26</f>
        <v>0</v>
      </c>
      <c r="F22" t="str">
        <f>個人種目!O26</f>
        <v/>
      </c>
      <c r="G22" t="str">
        <f>個人種目!T26</f>
        <v/>
      </c>
      <c r="H22" t="str">
        <f>個人種目!U26</f>
        <v/>
      </c>
      <c r="I22" t="str">
        <f>個人種目!AC26</f>
        <v/>
      </c>
      <c r="J22" s="29"/>
      <c r="L22" t="str">
        <f>IF(C22="","",所属1!$A$2)</f>
        <v/>
      </c>
    </row>
    <row r="23" spans="1:12" x14ac:dyDescent="0.15">
      <c r="A23" t="str">
        <f>IF(個人種目!C27="","",個人種目!Z27)</f>
        <v/>
      </c>
      <c r="B23">
        <v>0</v>
      </c>
      <c r="C23" t="str">
        <f>個人種目!AA27</f>
        <v/>
      </c>
      <c r="D23" t="str">
        <f>個人種目!AE27</f>
        <v xml:space="preserve"> </v>
      </c>
      <c r="E23" s="47">
        <f>個人種目!B27</f>
        <v>0</v>
      </c>
      <c r="F23" t="str">
        <f>個人種目!O27</f>
        <v/>
      </c>
      <c r="G23" t="str">
        <f>個人種目!T27</f>
        <v/>
      </c>
      <c r="H23" t="str">
        <f>個人種目!U27</f>
        <v/>
      </c>
      <c r="I23" t="str">
        <f>個人種目!AC27</f>
        <v/>
      </c>
      <c r="J23" s="29"/>
      <c r="L23" t="str">
        <f>IF(C23="","",所属1!$A$2)</f>
        <v/>
      </c>
    </row>
    <row r="24" spans="1:12" x14ac:dyDescent="0.15">
      <c r="A24" t="str">
        <f>IF(個人種目!C28="","",個人種目!Z28)</f>
        <v/>
      </c>
      <c r="B24">
        <v>0</v>
      </c>
      <c r="C24" t="str">
        <f>個人種目!AA28</f>
        <v/>
      </c>
      <c r="D24" t="str">
        <f>個人種目!AE28</f>
        <v xml:space="preserve"> </v>
      </c>
      <c r="E24" s="47">
        <f>個人種目!B28</f>
        <v>0</v>
      </c>
      <c r="F24" t="str">
        <f>個人種目!O28</f>
        <v/>
      </c>
      <c r="G24" t="str">
        <f>個人種目!T28</f>
        <v/>
      </c>
      <c r="H24" t="str">
        <f>個人種目!U28</f>
        <v/>
      </c>
      <c r="I24" t="str">
        <f>個人種目!AC28</f>
        <v/>
      </c>
      <c r="J24" s="29"/>
      <c r="L24" t="str">
        <f>IF(C24="","",所属1!$A$2)</f>
        <v/>
      </c>
    </row>
    <row r="25" spans="1:12" x14ac:dyDescent="0.15">
      <c r="A25" t="str">
        <f>IF(個人種目!C29="","",個人種目!Z29)</f>
        <v/>
      </c>
      <c r="B25">
        <v>0</v>
      </c>
      <c r="C25" t="str">
        <f>個人種目!AA29</f>
        <v/>
      </c>
      <c r="D25" t="str">
        <f>個人種目!AE29</f>
        <v xml:space="preserve"> </v>
      </c>
      <c r="E25" s="47">
        <f>個人種目!B29</f>
        <v>0</v>
      </c>
      <c r="F25" t="str">
        <f>個人種目!O29</f>
        <v/>
      </c>
      <c r="G25" t="str">
        <f>個人種目!T29</f>
        <v/>
      </c>
      <c r="H25" t="str">
        <f>個人種目!U29</f>
        <v/>
      </c>
      <c r="I25" t="str">
        <f>個人種目!AC29</f>
        <v/>
      </c>
      <c r="J25" s="29"/>
      <c r="L25" t="str">
        <f>IF(C25="","",所属1!$A$2)</f>
        <v/>
      </c>
    </row>
    <row r="26" spans="1:12" x14ac:dyDescent="0.15">
      <c r="A26" t="str">
        <f>IF(個人種目!C30="","",個人種目!Z30)</f>
        <v/>
      </c>
      <c r="B26">
        <v>0</v>
      </c>
      <c r="C26" t="str">
        <f>個人種目!AA30</f>
        <v/>
      </c>
      <c r="D26" t="str">
        <f>個人種目!AE30</f>
        <v xml:space="preserve"> </v>
      </c>
      <c r="E26" s="47">
        <f>個人種目!B30</f>
        <v>0</v>
      </c>
      <c r="F26" t="str">
        <f>個人種目!O30</f>
        <v/>
      </c>
      <c r="G26" t="str">
        <f>個人種目!T30</f>
        <v/>
      </c>
      <c r="H26" t="str">
        <f>個人種目!U30</f>
        <v/>
      </c>
      <c r="I26" t="str">
        <f>個人種目!AC30</f>
        <v/>
      </c>
      <c r="J26" s="29"/>
      <c r="L26" t="str">
        <f>IF(C26="","",所属1!$A$2)</f>
        <v/>
      </c>
    </row>
    <row r="27" spans="1:12" x14ac:dyDescent="0.15">
      <c r="A27" t="str">
        <f>IF(個人種目!C31="","",個人種目!Z31)</f>
        <v/>
      </c>
      <c r="B27">
        <v>0</v>
      </c>
      <c r="C27" t="str">
        <f>個人種目!AA31</f>
        <v/>
      </c>
      <c r="D27" t="str">
        <f>個人種目!AE31</f>
        <v xml:space="preserve"> </v>
      </c>
      <c r="E27" s="47">
        <f>個人種目!B31</f>
        <v>0</v>
      </c>
      <c r="F27" t="str">
        <f>個人種目!O31</f>
        <v/>
      </c>
      <c r="G27" t="str">
        <f>個人種目!T31</f>
        <v/>
      </c>
      <c r="H27" t="str">
        <f>個人種目!U31</f>
        <v/>
      </c>
      <c r="I27" t="str">
        <f>個人種目!AC31</f>
        <v/>
      </c>
      <c r="J27" s="29"/>
      <c r="L27" t="str">
        <f>IF(C27="","",所属1!$A$2)</f>
        <v/>
      </c>
    </row>
    <row r="28" spans="1:12" x14ac:dyDescent="0.15">
      <c r="A28" t="str">
        <f>IF(個人種目!C32="","",個人種目!Z32)</f>
        <v/>
      </c>
      <c r="B28">
        <v>0</v>
      </c>
      <c r="C28" t="str">
        <f>個人種目!AA32</f>
        <v/>
      </c>
      <c r="D28" t="str">
        <f>個人種目!AE32</f>
        <v xml:space="preserve"> </v>
      </c>
      <c r="E28" s="47">
        <f>個人種目!B32</f>
        <v>0</v>
      </c>
      <c r="F28" t="str">
        <f>個人種目!O32</f>
        <v/>
      </c>
      <c r="G28" t="str">
        <f>個人種目!T32</f>
        <v/>
      </c>
      <c r="H28" t="str">
        <f>個人種目!U32</f>
        <v/>
      </c>
      <c r="I28" t="str">
        <f>個人種目!AC32</f>
        <v/>
      </c>
      <c r="J28" s="29"/>
      <c r="L28" t="str">
        <f>IF(C28="","",所属1!$A$2)</f>
        <v/>
      </c>
    </row>
    <row r="29" spans="1:12" x14ac:dyDescent="0.15">
      <c r="A29" t="str">
        <f>IF(個人種目!C33="","",個人種目!Z33)</f>
        <v/>
      </c>
      <c r="B29">
        <v>0</v>
      </c>
      <c r="C29" t="str">
        <f>個人種目!AA33</f>
        <v/>
      </c>
      <c r="D29" t="str">
        <f>個人種目!AE33</f>
        <v xml:space="preserve"> </v>
      </c>
      <c r="E29" s="47">
        <f>個人種目!B33</f>
        <v>0</v>
      </c>
      <c r="F29" t="str">
        <f>個人種目!O33</f>
        <v/>
      </c>
      <c r="G29" t="str">
        <f>個人種目!T33</f>
        <v/>
      </c>
      <c r="H29" t="str">
        <f>個人種目!U33</f>
        <v/>
      </c>
      <c r="I29" t="str">
        <f>個人種目!AC33</f>
        <v/>
      </c>
      <c r="J29" s="29"/>
      <c r="L29" t="str">
        <f>IF(C29="","",所属1!$A$2)</f>
        <v/>
      </c>
    </row>
    <row r="30" spans="1:12" x14ac:dyDescent="0.15">
      <c r="A30" t="str">
        <f>IF(個人種目!C34="","",個人種目!Z34)</f>
        <v/>
      </c>
      <c r="B30">
        <v>0</v>
      </c>
      <c r="C30" t="str">
        <f>個人種目!AA34</f>
        <v/>
      </c>
      <c r="D30" t="str">
        <f>個人種目!AE34</f>
        <v xml:space="preserve"> </v>
      </c>
      <c r="E30" s="47">
        <f>個人種目!B34</f>
        <v>0</v>
      </c>
      <c r="F30" t="str">
        <f>個人種目!O34</f>
        <v/>
      </c>
      <c r="G30" t="str">
        <f>個人種目!T34</f>
        <v/>
      </c>
      <c r="H30" t="str">
        <f>個人種目!U34</f>
        <v/>
      </c>
      <c r="I30" t="str">
        <f>個人種目!AC34</f>
        <v/>
      </c>
      <c r="J30" s="29"/>
      <c r="L30" t="str">
        <f>IF(C30="","",所属1!$A$2)</f>
        <v/>
      </c>
    </row>
    <row r="31" spans="1:12" x14ac:dyDescent="0.15">
      <c r="A31" t="str">
        <f>IF(個人種目!C35="","",個人種目!Z35)</f>
        <v/>
      </c>
      <c r="B31">
        <v>0</v>
      </c>
      <c r="C31" t="str">
        <f>個人種目!AA35</f>
        <v/>
      </c>
      <c r="D31" t="str">
        <f>個人種目!AE35</f>
        <v xml:space="preserve"> </v>
      </c>
      <c r="E31" s="47">
        <f>個人種目!B35</f>
        <v>0</v>
      </c>
      <c r="F31" t="str">
        <f>個人種目!O35</f>
        <v/>
      </c>
      <c r="G31" t="str">
        <f>個人種目!T35</f>
        <v/>
      </c>
      <c r="H31" t="str">
        <f>個人種目!U35</f>
        <v/>
      </c>
      <c r="I31" t="str">
        <f>個人種目!AC35</f>
        <v/>
      </c>
      <c r="J31" s="29"/>
      <c r="L31" t="str">
        <f>IF(C31="","",所属1!$A$2)</f>
        <v/>
      </c>
    </row>
    <row r="32" spans="1:12" x14ac:dyDescent="0.15">
      <c r="A32" t="str">
        <f>IF(個人種目!C36="","",個人種目!Z36)</f>
        <v/>
      </c>
      <c r="B32">
        <v>0</v>
      </c>
      <c r="C32" t="str">
        <f>個人種目!AA36</f>
        <v/>
      </c>
      <c r="D32" t="str">
        <f>個人種目!AE36</f>
        <v xml:space="preserve"> </v>
      </c>
      <c r="E32" s="47">
        <f>個人種目!B36</f>
        <v>0</v>
      </c>
      <c r="F32" t="str">
        <f>個人種目!O36</f>
        <v/>
      </c>
      <c r="G32" t="str">
        <f>個人種目!T36</f>
        <v/>
      </c>
      <c r="H32" t="str">
        <f>個人種目!U36</f>
        <v/>
      </c>
      <c r="I32" t="str">
        <f>個人種目!AC36</f>
        <v/>
      </c>
      <c r="J32" s="29"/>
      <c r="L32" t="str">
        <f>IF(C32="","",所属1!$A$2)</f>
        <v/>
      </c>
    </row>
    <row r="33" spans="1:12" x14ac:dyDescent="0.15">
      <c r="A33" t="str">
        <f>IF(個人種目!C37="","",個人種目!Z37)</f>
        <v/>
      </c>
      <c r="B33">
        <v>0</v>
      </c>
      <c r="C33" t="str">
        <f>個人種目!AA37</f>
        <v/>
      </c>
      <c r="D33" t="str">
        <f>個人種目!AE37</f>
        <v xml:space="preserve"> </v>
      </c>
      <c r="E33" s="47">
        <f>個人種目!B37</f>
        <v>0</v>
      </c>
      <c r="F33" t="str">
        <f>個人種目!O37</f>
        <v/>
      </c>
      <c r="G33" t="str">
        <f>個人種目!T37</f>
        <v/>
      </c>
      <c r="H33" t="str">
        <f>個人種目!U37</f>
        <v/>
      </c>
      <c r="I33" t="str">
        <f>個人種目!AC37</f>
        <v/>
      </c>
      <c r="J33" s="29"/>
      <c r="L33" t="str">
        <f>IF(C33="","",所属1!$A$2)</f>
        <v/>
      </c>
    </row>
    <row r="34" spans="1:12" x14ac:dyDescent="0.15">
      <c r="A34" t="str">
        <f>IF(個人種目!C38="","",個人種目!Z38)</f>
        <v/>
      </c>
      <c r="B34">
        <v>0</v>
      </c>
      <c r="C34" t="str">
        <f>個人種目!AA38</f>
        <v/>
      </c>
      <c r="D34" t="str">
        <f>個人種目!AE38</f>
        <v xml:space="preserve"> </v>
      </c>
      <c r="E34" s="47">
        <f>個人種目!B38</f>
        <v>0</v>
      </c>
      <c r="F34" t="str">
        <f>個人種目!O38</f>
        <v/>
      </c>
      <c r="G34" t="str">
        <f>個人種目!T38</f>
        <v/>
      </c>
      <c r="H34" t="str">
        <f>個人種目!U38</f>
        <v/>
      </c>
      <c r="I34" t="str">
        <f>個人種目!AC38</f>
        <v/>
      </c>
      <c r="J34" s="29"/>
      <c r="L34" t="str">
        <f>IF(C34="","",所属1!$A$2)</f>
        <v/>
      </c>
    </row>
    <row r="35" spans="1:12" x14ac:dyDescent="0.15">
      <c r="A35" t="str">
        <f>IF(個人種目!C39="","",個人種目!Z39)</f>
        <v/>
      </c>
      <c r="B35">
        <v>0</v>
      </c>
      <c r="C35" t="str">
        <f>個人種目!AA39</f>
        <v/>
      </c>
      <c r="D35" t="str">
        <f>個人種目!AE39</f>
        <v xml:space="preserve"> </v>
      </c>
      <c r="E35" s="47">
        <f>個人種目!B39</f>
        <v>0</v>
      </c>
      <c r="F35" t="str">
        <f>個人種目!O39</f>
        <v/>
      </c>
      <c r="G35" t="str">
        <f>個人種目!T39</f>
        <v/>
      </c>
      <c r="H35" t="str">
        <f>個人種目!U39</f>
        <v/>
      </c>
      <c r="I35" t="str">
        <f>個人種目!AC39</f>
        <v/>
      </c>
      <c r="J35" s="29"/>
      <c r="L35" t="str">
        <f>IF(C35="","",所属1!$A$2)</f>
        <v/>
      </c>
    </row>
    <row r="36" spans="1:12" x14ac:dyDescent="0.15">
      <c r="A36" t="str">
        <f>IF(個人種目!C40="","",個人種目!Z40)</f>
        <v/>
      </c>
      <c r="B36">
        <v>0</v>
      </c>
      <c r="C36" t="str">
        <f>個人種目!AA40</f>
        <v/>
      </c>
      <c r="D36" t="str">
        <f>個人種目!AE40</f>
        <v xml:space="preserve"> </v>
      </c>
      <c r="E36" s="47">
        <f>個人種目!B40</f>
        <v>0</v>
      </c>
      <c r="F36" t="str">
        <f>個人種目!O40</f>
        <v/>
      </c>
      <c r="G36" t="str">
        <f>個人種目!T40</f>
        <v/>
      </c>
      <c r="H36" t="str">
        <f>個人種目!U40</f>
        <v/>
      </c>
      <c r="I36" t="str">
        <f>個人種目!AC40</f>
        <v/>
      </c>
      <c r="J36" s="29"/>
      <c r="L36" t="str">
        <f>IF(C36="","",所属1!$A$2)</f>
        <v/>
      </c>
    </row>
    <row r="37" spans="1:12" x14ac:dyDescent="0.15">
      <c r="A37" t="str">
        <f>IF(個人種目!C41="","",個人種目!Z41)</f>
        <v/>
      </c>
      <c r="B37">
        <v>0</v>
      </c>
      <c r="C37" t="str">
        <f>個人種目!AA41</f>
        <v/>
      </c>
      <c r="D37" t="str">
        <f>個人種目!AE41</f>
        <v xml:space="preserve"> </v>
      </c>
      <c r="E37" s="47">
        <f>個人種目!B41</f>
        <v>0</v>
      </c>
      <c r="F37" t="str">
        <f>個人種目!O41</f>
        <v/>
      </c>
      <c r="G37" t="str">
        <f>個人種目!T41</f>
        <v/>
      </c>
      <c r="H37" t="str">
        <f>個人種目!U41</f>
        <v/>
      </c>
      <c r="I37" t="str">
        <f>個人種目!AC41</f>
        <v/>
      </c>
      <c r="J37" s="29"/>
      <c r="L37" t="str">
        <f>IF(C37="","",所属1!$A$2)</f>
        <v/>
      </c>
    </row>
    <row r="38" spans="1:12" x14ac:dyDescent="0.15">
      <c r="A38" t="str">
        <f>IF(個人種目!C42="","",個人種目!Z42)</f>
        <v/>
      </c>
      <c r="B38">
        <v>0</v>
      </c>
      <c r="C38" t="str">
        <f>個人種目!AA42</f>
        <v/>
      </c>
      <c r="D38" t="str">
        <f>個人種目!AE42</f>
        <v xml:space="preserve"> </v>
      </c>
      <c r="E38" s="47">
        <f>個人種目!B42</f>
        <v>0</v>
      </c>
      <c r="F38" t="str">
        <f>個人種目!O42</f>
        <v/>
      </c>
      <c r="G38" t="str">
        <f>個人種目!T42</f>
        <v/>
      </c>
      <c r="H38" t="str">
        <f>個人種目!U42</f>
        <v/>
      </c>
      <c r="I38" t="str">
        <f>個人種目!AC42</f>
        <v/>
      </c>
      <c r="J38" s="29"/>
      <c r="L38" t="str">
        <f>IF(C38="","",所属1!$A$2)</f>
        <v/>
      </c>
    </row>
    <row r="39" spans="1:12" x14ac:dyDescent="0.15">
      <c r="A39" t="str">
        <f>IF(個人種目!C43="","",個人種目!Z43)</f>
        <v/>
      </c>
      <c r="B39">
        <v>0</v>
      </c>
      <c r="C39" t="str">
        <f>個人種目!AA43</f>
        <v/>
      </c>
      <c r="D39" t="str">
        <f>個人種目!AE43</f>
        <v xml:space="preserve"> </v>
      </c>
      <c r="E39" s="47">
        <f>個人種目!B43</f>
        <v>0</v>
      </c>
      <c r="F39" t="str">
        <f>個人種目!O43</f>
        <v/>
      </c>
      <c r="G39" t="str">
        <f>個人種目!T43</f>
        <v/>
      </c>
      <c r="H39" t="str">
        <f>個人種目!U43</f>
        <v/>
      </c>
      <c r="I39" t="str">
        <f>個人種目!AC43</f>
        <v/>
      </c>
      <c r="J39" s="29"/>
      <c r="L39" t="str">
        <f>IF(C39="","",所属1!$A$2)</f>
        <v/>
      </c>
    </row>
    <row r="40" spans="1:12" x14ac:dyDescent="0.15">
      <c r="A40" t="str">
        <f>IF(個人種目!C44="","",個人種目!Z44)</f>
        <v/>
      </c>
      <c r="B40">
        <v>0</v>
      </c>
      <c r="C40" t="str">
        <f>個人種目!AA44</f>
        <v/>
      </c>
      <c r="D40" t="str">
        <f>個人種目!AE44</f>
        <v xml:space="preserve"> </v>
      </c>
      <c r="E40" s="47">
        <f>個人種目!B44</f>
        <v>0</v>
      </c>
      <c r="F40" t="str">
        <f>個人種目!O44</f>
        <v/>
      </c>
      <c r="G40" t="str">
        <f>個人種目!T44</f>
        <v/>
      </c>
      <c r="H40" t="str">
        <f>個人種目!U44</f>
        <v/>
      </c>
      <c r="I40" t="str">
        <f>個人種目!AC44</f>
        <v/>
      </c>
      <c r="J40" s="29"/>
      <c r="L40" t="str">
        <f>IF(C40="","",所属1!$A$2)</f>
        <v/>
      </c>
    </row>
    <row r="41" spans="1:12" x14ac:dyDescent="0.15">
      <c r="A41" t="str">
        <f>IF(個人種目!C45="","",個人種目!Z45)</f>
        <v/>
      </c>
      <c r="B41">
        <v>0</v>
      </c>
      <c r="C41" t="str">
        <f>個人種目!AA45</f>
        <v/>
      </c>
      <c r="D41" t="str">
        <f>個人種目!AE45</f>
        <v xml:space="preserve"> </v>
      </c>
      <c r="E41" s="47">
        <f>個人種目!B45</f>
        <v>0</v>
      </c>
      <c r="F41" t="str">
        <f>個人種目!O45</f>
        <v/>
      </c>
      <c r="G41" t="str">
        <f>個人種目!T45</f>
        <v/>
      </c>
      <c r="H41" t="str">
        <f>個人種目!U45</f>
        <v/>
      </c>
      <c r="I41" t="str">
        <f>個人種目!AC45</f>
        <v/>
      </c>
      <c r="J41" s="29"/>
      <c r="L41" t="str">
        <f>IF(C41="","",所属1!$A$2)</f>
        <v/>
      </c>
    </row>
    <row r="42" spans="1:12" x14ac:dyDescent="0.15">
      <c r="A42" t="str">
        <f>IF(個人種目!C46="","",個人種目!Z46)</f>
        <v/>
      </c>
      <c r="B42">
        <v>0</v>
      </c>
      <c r="C42" t="str">
        <f>個人種目!AA46</f>
        <v/>
      </c>
      <c r="D42" t="str">
        <f>個人種目!AE46</f>
        <v xml:space="preserve"> </v>
      </c>
      <c r="E42" s="47">
        <f>個人種目!B46</f>
        <v>0</v>
      </c>
      <c r="F42" t="str">
        <f>個人種目!O46</f>
        <v/>
      </c>
      <c r="G42" t="str">
        <f>個人種目!T46</f>
        <v/>
      </c>
      <c r="H42" t="str">
        <f>個人種目!U46</f>
        <v/>
      </c>
      <c r="I42" t="str">
        <f>個人種目!AC46</f>
        <v/>
      </c>
      <c r="J42" s="29"/>
      <c r="L42" t="str">
        <f>IF(C42="","",所属1!$A$2)</f>
        <v/>
      </c>
    </row>
    <row r="43" spans="1:12" x14ac:dyDescent="0.15">
      <c r="A43" t="str">
        <f>IF(個人種目!C47="","",個人種目!Z47)</f>
        <v/>
      </c>
      <c r="B43">
        <v>0</v>
      </c>
      <c r="C43" t="str">
        <f>個人種目!AA47</f>
        <v/>
      </c>
      <c r="D43" t="str">
        <f>個人種目!AE47</f>
        <v xml:space="preserve"> </v>
      </c>
      <c r="E43" s="47">
        <f>個人種目!B47</f>
        <v>0</v>
      </c>
      <c r="F43" t="str">
        <f>個人種目!O47</f>
        <v/>
      </c>
      <c r="G43" t="str">
        <f>個人種目!T47</f>
        <v/>
      </c>
      <c r="H43" t="str">
        <f>個人種目!U47</f>
        <v/>
      </c>
      <c r="I43" t="str">
        <f>個人種目!AC47</f>
        <v/>
      </c>
      <c r="J43" s="29"/>
      <c r="L43" t="str">
        <f>IF(C43="","",所属1!$A$2)</f>
        <v/>
      </c>
    </row>
    <row r="44" spans="1:12" x14ac:dyDescent="0.15">
      <c r="A44" t="str">
        <f>IF(個人種目!C48="","",個人種目!Z48)</f>
        <v/>
      </c>
      <c r="B44">
        <v>0</v>
      </c>
      <c r="C44" t="str">
        <f>個人種目!AA48</f>
        <v/>
      </c>
      <c r="D44" t="str">
        <f>個人種目!AE48</f>
        <v xml:space="preserve"> </v>
      </c>
      <c r="E44" s="47">
        <f>個人種目!B48</f>
        <v>0</v>
      </c>
      <c r="F44" t="str">
        <f>個人種目!O48</f>
        <v/>
      </c>
      <c r="G44" t="str">
        <f>個人種目!T48</f>
        <v/>
      </c>
      <c r="H44" t="str">
        <f>個人種目!U48</f>
        <v/>
      </c>
      <c r="I44" t="str">
        <f>個人種目!AC48</f>
        <v/>
      </c>
      <c r="J44" s="29"/>
      <c r="L44" t="str">
        <f>IF(C44="","",所属1!$A$2)</f>
        <v/>
      </c>
    </row>
    <row r="45" spans="1:12" x14ac:dyDescent="0.15">
      <c r="A45" t="str">
        <f>IF(個人種目!C49="","",個人種目!Z49)</f>
        <v/>
      </c>
      <c r="B45">
        <v>0</v>
      </c>
      <c r="C45" t="str">
        <f>個人種目!AA49</f>
        <v/>
      </c>
      <c r="D45" t="str">
        <f>個人種目!AE49</f>
        <v xml:space="preserve"> </v>
      </c>
      <c r="E45" s="47">
        <f>個人種目!B49</f>
        <v>0</v>
      </c>
      <c r="F45" t="str">
        <f>個人種目!O49</f>
        <v/>
      </c>
      <c r="G45" t="str">
        <f>個人種目!T49</f>
        <v/>
      </c>
      <c r="H45" t="str">
        <f>個人種目!U49</f>
        <v/>
      </c>
      <c r="I45" t="str">
        <f>個人種目!AC49</f>
        <v/>
      </c>
      <c r="J45" s="29"/>
      <c r="L45" t="str">
        <f>IF(C45="","",所属1!$A$2)</f>
        <v/>
      </c>
    </row>
    <row r="46" spans="1:12" x14ac:dyDescent="0.15">
      <c r="A46" t="str">
        <f>IF(個人種目!C50="","",個人種目!Z50)</f>
        <v/>
      </c>
      <c r="B46">
        <v>0</v>
      </c>
      <c r="C46" t="str">
        <f>個人種目!AA50</f>
        <v/>
      </c>
      <c r="D46" t="str">
        <f>個人種目!AE50</f>
        <v xml:space="preserve"> </v>
      </c>
      <c r="E46" s="47">
        <f>個人種目!B50</f>
        <v>0</v>
      </c>
      <c r="F46" t="str">
        <f>個人種目!O50</f>
        <v/>
      </c>
      <c r="G46" t="str">
        <f>個人種目!T50</f>
        <v/>
      </c>
      <c r="H46" t="str">
        <f>個人種目!U50</f>
        <v/>
      </c>
      <c r="I46" t="str">
        <f>個人種目!AC50</f>
        <v/>
      </c>
      <c r="J46" s="29"/>
      <c r="L46" t="str">
        <f>IF(C46="","",所属1!$A$2)</f>
        <v/>
      </c>
    </row>
    <row r="47" spans="1:12" x14ac:dyDescent="0.15">
      <c r="A47" t="str">
        <f>IF(個人種目!C51="","",個人種目!Z51)</f>
        <v/>
      </c>
      <c r="B47">
        <v>0</v>
      </c>
      <c r="C47" t="str">
        <f>個人種目!AA51</f>
        <v/>
      </c>
      <c r="D47" t="str">
        <f>個人種目!AE51</f>
        <v xml:space="preserve"> </v>
      </c>
      <c r="E47" s="47">
        <f>個人種目!B51</f>
        <v>0</v>
      </c>
      <c r="F47" t="str">
        <f>個人種目!O51</f>
        <v/>
      </c>
      <c r="G47" t="str">
        <f>個人種目!T51</f>
        <v/>
      </c>
      <c r="H47" t="str">
        <f>個人種目!U51</f>
        <v/>
      </c>
      <c r="I47" t="str">
        <f>個人種目!AC51</f>
        <v/>
      </c>
      <c r="J47" s="29"/>
      <c r="L47" t="str">
        <f>IF(C47="","",所属1!$A$2)</f>
        <v/>
      </c>
    </row>
    <row r="48" spans="1:12" x14ac:dyDescent="0.15">
      <c r="A48" t="str">
        <f>IF(個人種目!C52="","",個人種目!Z52)</f>
        <v/>
      </c>
      <c r="B48">
        <v>0</v>
      </c>
      <c r="C48" t="str">
        <f>個人種目!AA52</f>
        <v/>
      </c>
      <c r="D48" t="str">
        <f>個人種目!AE52</f>
        <v xml:space="preserve"> </v>
      </c>
      <c r="E48" s="47">
        <f>個人種目!B52</f>
        <v>0</v>
      </c>
      <c r="F48" t="str">
        <f>個人種目!O52</f>
        <v/>
      </c>
      <c r="G48" t="str">
        <f>個人種目!T52</f>
        <v/>
      </c>
      <c r="H48" t="str">
        <f>個人種目!U52</f>
        <v/>
      </c>
      <c r="I48" t="str">
        <f>個人種目!AC52</f>
        <v/>
      </c>
      <c r="J48" s="29"/>
      <c r="L48" t="str">
        <f>IF(C48="","",所属1!$A$2)</f>
        <v/>
      </c>
    </row>
    <row r="49" spans="1:12" x14ac:dyDescent="0.15">
      <c r="A49" t="str">
        <f>IF(個人種目!C53="","",個人種目!Z53)</f>
        <v/>
      </c>
      <c r="B49">
        <v>0</v>
      </c>
      <c r="C49" t="str">
        <f>個人種目!AA53</f>
        <v/>
      </c>
      <c r="D49" t="str">
        <f>個人種目!AE53</f>
        <v xml:space="preserve"> </v>
      </c>
      <c r="E49" s="47">
        <f>個人種目!B53</f>
        <v>0</v>
      </c>
      <c r="F49" t="str">
        <f>個人種目!O53</f>
        <v/>
      </c>
      <c r="G49" t="str">
        <f>個人種目!T53</f>
        <v/>
      </c>
      <c r="H49" t="str">
        <f>個人種目!U53</f>
        <v/>
      </c>
      <c r="I49" t="str">
        <f>個人種目!AC53</f>
        <v/>
      </c>
      <c r="J49" s="29"/>
      <c r="L49" t="str">
        <f>IF(C49="","",所属1!$A$2)</f>
        <v/>
      </c>
    </row>
    <row r="50" spans="1:12" x14ac:dyDescent="0.15">
      <c r="A50" t="str">
        <f>IF(個人種目!C54="","",個人種目!Z54)</f>
        <v/>
      </c>
      <c r="B50">
        <v>0</v>
      </c>
      <c r="C50" t="str">
        <f>個人種目!AA54</f>
        <v/>
      </c>
      <c r="D50" t="str">
        <f>個人種目!AE54</f>
        <v xml:space="preserve"> </v>
      </c>
      <c r="E50" s="47">
        <f>個人種目!B54</f>
        <v>0</v>
      </c>
      <c r="F50" t="str">
        <f>個人種目!O54</f>
        <v/>
      </c>
      <c r="G50" t="str">
        <f>個人種目!T54</f>
        <v/>
      </c>
      <c r="H50" t="str">
        <f>個人種目!U54</f>
        <v/>
      </c>
      <c r="I50" t="str">
        <f>個人種目!AC54</f>
        <v/>
      </c>
      <c r="J50" s="29"/>
      <c r="L50" t="str">
        <f>IF(C50="","",所属1!$A$2)</f>
        <v/>
      </c>
    </row>
    <row r="51" spans="1:12" x14ac:dyDescent="0.15">
      <c r="A51" t="str">
        <f>IF(個人種目!C55="","",個人種目!Z55)</f>
        <v/>
      </c>
      <c r="B51">
        <v>0</v>
      </c>
      <c r="C51" t="str">
        <f>個人種目!AA55</f>
        <v/>
      </c>
      <c r="D51" t="str">
        <f>個人種目!AE55</f>
        <v xml:space="preserve"> </v>
      </c>
      <c r="E51" s="47">
        <f>個人種目!B55</f>
        <v>0</v>
      </c>
      <c r="F51" t="str">
        <f>個人種目!O55</f>
        <v/>
      </c>
      <c r="G51" t="str">
        <f>個人種目!T55</f>
        <v/>
      </c>
      <c r="H51" t="str">
        <f>個人種目!U55</f>
        <v/>
      </c>
      <c r="I51" t="str">
        <f>個人種目!AC55</f>
        <v/>
      </c>
      <c r="J51" s="29"/>
      <c r="L51" t="str">
        <f>IF(C51="","",所属1!$A$2)</f>
        <v/>
      </c>
    </row>
    <row r="52" spans="1:12" x14ac:dyDescent="0.15">
      <c r="A52" t="str">
        <f>IF(個人種目!C56="","",個人種目!Z56)</f>
        <v/>
      </c>
      <c r="B52">
        <v>0</v>
      </c>
      <c r="C52" t="str">
        <f>個人種目!AA56</f>
        <v/>
      </c>
      <c r="D52" t="str">
        <f>個人種目!AE56</f>
        <v xml:space="preserve"> </v>
      </c>
      <c r="E52" s="47">
        <f>個人種目!B56</f>
        <v>0</v>
      </c>
      <c r="F52" t="str">
        <f>個人種目!O56</f>
        <v/>
      </c>
      <c r="G52" t="str">
        <f>個人種目!T56</f>
        <v/>
      </c>
      <c r="H52" t="str">
        <f>個人種目!U56</f>
        <v/>
      </c>
      <c r="I52" t="str">
        <f>個人種目!AC56</f>
        <v/>
      </c>
      <c r="J52" s="29"/>
      <c r="L52" t="str">
        <f>IF(C52="","",所属1!$A$2)</f>
        <v/>
      </c>
    </row>
    <row r="53" spans="1:12" x14ac:dyDescent="0.15">
      <c r="A53" t="str">
        <f>IF(個人種目!C57="","",個人種目!Z57)</f>
        <v/>
      </c>
      <c r="B53">
        <v>0</v>
      </c>
      <c r="C53" t="str">
        <f>個人種目!AA57</f>
        <v/>
      </c>
      <c r="D53" t="str">
        <f>個人種目!AE57</f>
        <v xml:space="preserve"> </v>
      </c>
      <c r="E53" s="47">
        <f>個人種目!B57</f>
        <v>0</v>
      </c>
      <c r="F53" t="str">
        <f>個人種目!O57</f>
        <v/>
      </c>
      <c r="G53" t="str">
        <f>個人種目!T57</f>
        <v/>
      </c>
      <c r="H53" t="str">
        <f>個人種目!U57</f>
        <v/>
      </c>
      <c r="I53" t="str">
        <f>個人種目!AC57</f>
        <v/>
      </c>
      <c r="J53" s="29"/>
      <c r="L53" t="str">
        <f>IF(C53="","",所属1!$A$2)</f>
        <v/>
      </c>
    </row>
    <row r="54" spans="1:12" x14ac:dyDescent="0.15">
      <c r="A54" t="str">
        <f>IF(個人種目!C58="","",個人種目!Z58)</f>
        <v/>
      </c>
      <c r="B54">
        <v>0</v>
      </c>
      <c r="C54" t="str">
        <f>個人種目!AA58</f>
        <v/>
      </c>
      <c r="D54" t="str">
        <f>個人種目!AE58</f>
        <v xml:space="preserve"> </v>
      </c>
      <c r="E54" s="47">
        <f>個人種目!B58</f>
        <v>0</v>
      </c>
      <c r="F54" t="str">
        <f>個人種目!O58</f>
        <v/>
      </c>
      <c r="G54" t="str">
        <f>個人種目!T58</f>
        <v/>
      </c>
      <c r="H54" t="str">
        <f>個人種目!U58</f>
        <v/>
      </c>
      <c r="I54" t="str">
        <f>個人種目!AC58</f>
        <v/>
      </c>
      <c r="J54" s="29"/>
      <c r="L54" t="str">
        <f>IF(C54="","",所属1!$A$2)</f>
        <v/>
      </c>
    </row>
    <row r="55" spans="1:12" x14ac:dyDescent="0.15">
      <c r="A55" t="str">
        <f>IF(個人種目!C59="","",個人種目!Z59)</f>
        <v/>
      </c>
      <c r="B55">
        <v>0</v>
      </c>
      <c r="C55" t="str">
        <f>個人種目!AA59</f>
        <v/>
      </c>
      <c r="D55" t="str">
        <f>個人種目!AE59</f>
        <v xml:space="preserve"> </v>
      </c>
      <c r="E55" s="47">
        <f>個人種目!B59</f>
        <v>0</v>
      </c>
      <c r="F55" t="str">
        <f>個人種目!O59</f>
        <v/>
      </c>
      <c r="G55" t="str">
        <f>個人種目!T59</f>
        <v/>
      </c>
      <c r="H55" t="str">
        <f>個人種目!U59</f>
        <v/>
      </c>
      <c r="I55" t="str">
        <f>個人種目!AC59</f>
        <v/>
      </c>
      <c r="J55" s="29"/>
      <c r="L55" t="str">
        <f>IF(C55="","",所属1!$A$2)</f>
        <v/>
      </c>
    </row>
    <row r="56" spans="1:12" x14ac:dyDescent="0.15">
      <c r="A56" t="str">
        <f>IF(個人種目!C60="","",個人種目!Z60)</f>
        <v/>
      </c>
      <c r="B56">
        <v>0</v>
      </c>
      <c r="C56" t="str">
        <f>個人種目!AA60</f>
        <v/>
      </c>
      <c r="D56" t="str">
        <f>個人種目!AE60</f>
        <v xml:space="preserve"> </v>
      </c>
      <c r="E56" s="47">
        <f>個人種目!B60</f>
        <v>0</v>
      </c>
      <c r="F56" t="str">
        <f>個人種目!O60</f>
        <v/>
      </c>
      <c r="G56" t="str">
        <f>個人種目!T60</f>
        <v/>
      </c>
      <c r="H56" t="str">
        <f>個人種目!U60</f>
        <v/>
      </c>
      <c r="I56" t="str">
        <f>個人種目!AC60</f>
        <v/>
      </c>
      <c r="J56" s="29"/>
      <c r="L56" t="str">
        <f>IF(C56="","",所属1!$A$2)</f>
        <v/>
      </c>
    </row>
    <row r="57" spans="1:12" x14ac:dyDescent="0.15">
      <c r="A57" t="str">
        <f>IF(個人種目!C61="","",個人種目!Z61)</f>
        <v/>
      </c>
      <c r="B57">
        <v>0</v>
      </c>
      <c r="C57" t="str">
        <f>個人種目!AA61</f>
        <v/>
      </c>
      <c r="D57" t="str">
        <f>個人種目!AE61</f>
        <v xml:space="preserve"> </v>
      </c>
      <c r="E57" s="47">
        <f>個人種目!B61</f>
        <v>0</v>
      </c>
      <c r="F57" t="str">
        <f>個人種目!O61</f>
        <v/>
      </c>
      <c r="G57" t="str">
        <f>個人種目!T61</f>
        <v/>
      </c>
      <c r="H57" t="str">
        <f>個人種目!U61</f>
        <v/>
      </c>
      <c r="I57" t="str">
        <f>個人種目!AC61</f>
        <v/>
      </c>
      <c r="J57" s="29"/>
      <c r="L57" t="str">
        <f>IF(C57="","",所属1!$A$2)</f>
        <v/>
      </c>
    </row>
    <row r="58" spans="1:12" x14ac:dyDescent="0.15">
      <c r="A58" t="str">
        <f>IF(個人種目!C62="","",個人種目!Z62)</f>
        <v/>
      </c>
      <c r="B58">
        <v>0</v>
      </c>
      <c r="C58" t="str">
        <f>個人種目!AA62</f>
        <v/>
      </c>
      <c r="D58" t="str">
        <f>個人種目!AE62</f>
        <v xml:space="preserve"> </v>
      </c>
      <c r="E58" s="47">
        <f>個人種目!B62</f>
        <v>0</v>
      </c>
      <c r="F58" t="str">
        <f>個人種目!O62</f>
        <v/>
      </c>
      <c r="G58" t="str">
        <f>個人種目!T62</f>
        <v/>
      </c>
      <c r="H58" t="str">
        <f>個人種目!U62</f>
        <v/>
      </c>
      <c r="I58" t="str">
        <f>個人種目!AC62</f>
        <v/>
      </c>
      <c r="J58" s="29"/>
      <c r="L58" t="str">
        <f>IF(C58="","",所属1!$A$2)</f>
        <v/>
      </c>
    </row>
    <row r="59" spans="1:12" x14ac:dyDescent="0.15">
      <c r="A59" t="str">
        <f>IF(個人種目!C63="","",個人種目!Z63)</f>
        <v/>
      </c>
      <c r="B59">
        <v>0</v>
      </c>
      <c r="C59" t="str">
        <f>個人種目!AA63</f>
        <v/>
      </c>
      <c r="D59" t="str">
        <f>個人種目!AE63</f>
        <v xml:space="preserve"> </v>
      </c>
      <c r="E59" s="47">
        <f>個人種目!B63</f>
        <v>0</v>
      </c>
      <c r="F59" t="str">
        <f>個人種目!O63</f>
        <v/>
      </c>
      <c r="G59" t="str">
        <f>個人種目!T63</f>
        <v/>
      </c>
      <c r="H59" t="str">
        <f>個人種目!U63</f>
        <v/>
      </c>
      <c r="I59" t="str">
        <f>個人種目!AC63</f>
        <v/>
      </c>
      <c r="J59" s="29"/>
      <c r="L59" t="str">
        <f>IF(C59="","",所属1!$A$2)</f>
        <v/>
      </c>
    </row>
    <row r="60" spans="1:12" x14ac:dyDescent="0.15">
      <c r="A60" t="str">
        <f>IF(個人種目!C64="","",個人種目!Z64)</f>
        <v/>
      </c>
      <c r="B60">
        <v>0</v>
      </c>
      <c r="C60" t="str">
        <f>個人種目!AA64</f>
        <v/>
      </c>
      <c r="D60" t="str">
        <f>個人種目!AE64</f>
        <v xml:space="preserve"> </v>
      </c>
      <c r="E60" s="47">
        <f>個人種目!B64</f>
        <v>0</v>
      </c>
      <c r="F60" t="str">
        <f>個人種目!O64</f>
        <v/>
      </c>
      <c r="G60" t="str">
        <f>個人種目!T64</f>
        <v/>
      </c>
      <c r="H60" t="str">
        <f>個人種目!U64</f>
        <v/>
      </c>
      <c r="I60" t="str">
        <f>個人種目!AC64</f>
        <v/>
      </c>
      <c r="J60" s="29"/>
      <c r="L60" t="str">
        <f>IF(C60="","",所属1!$A$2)</f>
        <v/>
      </c>
    </row>
    <row r="61" spans="1:12" x14ac:dyDescent="0.15">
      <c r="A61" t="str">
        <f>IF(個人種目!C65="","",個人種目!Z65)</f>
        <v/>
      </c>
      <c r="B61">
        <v>0</v>
      </c>
      <c r="C61" t="str">
        <f>個人種目!AA65</f>
        <v/>
      </c>
      <c r="D61" t="str">
        <f>個人種目!AE65</f>
        <v xml:space="preserve"> </v>
      </c>
      <c r="E61" s="47">
        <f>個人種目!B65</f>
        <v>0</v>
      </c>
      <c r="F61" t="str">
        <f>個人種目!O65</f>
        <v/>
      </c>
      <c r="G61" t="str">
        <f>個人種目!T65</f>
        <v/>
      </c>
      <c r="H61" t="str">
        <f>個人種目!U65</f>
        <v/>
      </c>
      <c r="I61" t="str">
        <f>個人種目!AC65</f>
        <v/>
      </c>
      <c r="J61" s="29"/>
      <c r="L61" t="str">
        <f>IF(C61="","",所属1!$A$2)</f>
        <v/>
      </c>
    </row>
    <row r="62" spans="1:12" x14ac:dyDescent="0.15">
      <c r="A62" t="str">
        <f>IF(個人種目!C66="","",個人種目!Z66)</f>
        <v/>
      </c>
      <c r="B62">
        <v>0</v>
      </c>
      <c r="C62" t="str">
        <f>個人種目!AA66</f>
        <v/>
      </c>
      <c r="D62" t="str">
        <f>個人種目!AE66</f>
        <v xml:space="preserve"> </v>
      </c>
      <c r="E62" s="47">
        <f>個人種目!B66</f>
        <v>0</v>
      </c>
      <c r="F62" t="str">
        <f>個人種目!O66</f>
        <v/>
      </c>
      <c r="G62" t="str">
        <f>個人種目!T66</f>
        <v/>
      </c>
      <c r="H62" t="str">
        <f>個人種目!U66</f>
        <v/>
      </c>
      <c r="I62" t="str">
        <f>個人種目!AC66</f>
        <v/>
      </c>
      <c r="J62" s="29"/>
      <c r="L62" t="str">
        <f>IF(C62="","",所属1!$A$2)</f>
        <v/>
      </c>
    </row>
    <row r="63" spans="1:12" x14ac:dyDescent="0.15">
      <c r="A63" t="str">
        <f>IF(個人種目!C67="","",個人種目!Z67)</f>
        <v/>
      </c>
      <c r="B63">
        <v>0</v>
      </c>
      <c r="C63" t="str">
        <f>個人種目!AA67</f>
        <v/>
      </c>
      <c r="D63" t="str">
        <f>個人種目!AE67</f>
        <v xml:space="preserve"> </v>
      </c>
      <c r="E63" s="47">
        <f>個人種目!B67</f>
        <v>0</v>
      </c>
      <c r="F63" t="str">
        <f>個人種目!O67</f>
        <v/>
      </c>
      <c r="G63" t="str">
        <f>個人種目!T67</f>
        <v/>
      </c>
      <c r="H63" t="str">
        <f>個人種目!U67</f>
        <v/>
      </c>
      <c r="I63" t="str">
        <f>個人種目!AC67</f>
        <v/>
      </c>
      <c r="J63" s="29"/>
      <c r="L63" t="str">
        <f>IF(C63="","",所属1!$A$2)</f>
        <v/>
      </c>
    </row>
    <row r="64" spans="1:12" x14ac:dyDescent="0.15">
      <c r="A64" t="str">
        <f>IF(個人種目!C68="","",個人種目!Z68)</f>
        <v/>
      </c>
      <c r="B64">
        <v>0</v>
      </c>
      <c r="C64" t="str">
        <f>個人種目!AA68</f>
        <v/>
      </c>
      <c r="D64" t="str">
        <f>個人種目!AE68</f>
        <v xml:space="preserve"> </v>
      </c>
      <c r="E64" s="47">
        <f>個人種目!B68</f>
        <v>0</v>
      </c>
      <c r="F64" t="str">
        <f>個人種目!O68</f>
        <v/>
      </c>
      <c r="G64" t="str">
        <f>個人種目!T68</f>
        <v/>
      </c>
      <c r="H64" t="str">
        <f>個人種目!U68</f>
        <v/>
      </c>
      <c r="I64" t="str">
        <f>個人種目!AC68</f>
        <v/>
      </c>
      <c r="J64" s="29"/>
      <c r="L64" t="str">
        <f>IF(C64="","",所属1!$A$2)</f>
        <v/>
      </c>
    </row>
    <row r="65" spans="1:12" x14ac:dyDescent="0.15">
      <c r="A65" t="str">
        <f>IF(個人種目!C69="","",個人種目!Z69)</f>
        <v/>
      </c>
      <c r="B65">
        <v>0</v>
      </c>
      <c r="C65" t="str">
        <f>個人種目!AA69</f>
        <v/>
      </c>
      <c r="D65" t="str">
        <f>個人種目!AE69</f>
        <v xml:space="preserve"> </v>
      </c>
      <c r="E65" s="47">
        <f>個人種目!B69</f>
        <v>0</v>
      </c>
      <c r="F65" t="str">
        <f>個人種目!O69</f>
        <v/>
      </c>
      <c r="G65" t="str">
        <f>個人種目!T69</f>
        <v/>
      </c>
      <c r="H65" t="str">
        <f>個人種目!U69</f>
        <v/>
      </c>
      <c r="I65" t="str">
        <f>個人種目!AC69</f>
        <v/>
      </c>
      <c r="J65" s="29"/>
      <c r="L65" t="str">
        <f>IF(C65="","",所属1!$A$2)</f>
        <v/>
      </c>
    </row>
    <row r="66" spans="1:12" x14ac:dyDescent="0.15">
      <c r="A66" t="str">
        <f>IF(個人種目!C70="","",個人種目!Z70)</f>
        <v/>
      </c>
      <c r="B66">
        <v>0</v>
      </c>
      <c r="C66" t="str">
        <f>個人種目!AA70</f>
        <v/>
      </c>
      <c r="D66" t="str">
        <f>個人種目!AE70</f>
        <v xml:space="preserve"> </v>
      </c>
      <c r="E66" s="47">
        <f>個人種目!B70</f>
        <v>0</v>
      </c>
      <c r="F66" t="str">
        <f>個人種目!O70</f>
        <v/>
      </c>
      <c r="G66" t="str">
        <f>個人種目!T70</f>
        <v/>
      </c>
      <c r="H66" t="str">
        <f>個人種目!U70</f>
        <v/>
      </c>
      <c r="I66" t="str">
        <f>個人種目!AC70</f>
        <v/>
      </c>
      <c r="J66" s="29"/>
      <c r="L66" t="str">
        <f>IF(C66="","",所属1!$A$2)</f>
        <v/>
      </c>
    </row>
    <row r="67" spans="1:12" x14ac:dyDescent="0.15">
      <c r="A67" t="str">
        <f>IF(個人種目!C71="","",個人種目!Z71)</f>
        <v/>
      </c>
      <c r="B67">
        <v>0</v>
      </c>
      <c r="C67" t="str">
        <f>個人種目!AA71</f>
        <v/>
      </c>
      <c r="D67" t="str">
        <f>個人種目!AE71</f>
        <v xml:space="preserve"> </v>
      </c>
      <c r="E67" s="47">
        <f>個人種目!B71</f>
        <v>0</v>
      </c>
      <c r="F67" t="str">
        <f>個人種目!O71</f>
        <v/>
      </c>
      <c r="G67" t="str">
        <f>個人種目!T71</f>
        <v/>
      </c>
      <c r="H67" t="str">
        <f>個人種目!U71</f>
        <v/>
      </c>
      <c r="I67" t="str">
        <f>個人種目!AC71</f>
        <v/>
      </c>
      <c r="J67" s="29"/>
      <c r="L67" t="str">
        <f>IF(C67="","",所属1!$A$2)</f>
        <v/>
      </c>
    </row>
    <row r="68" spans="1:12" x14ac:dyDescent="0.15">
      <c r="A68" t="str">
        <f>IF(個人種目!C72="","",個人種目!Z72)</f>
        <v/>
      </c>
      <c r="B68">
        <v>0</v>
      </c>
      <c r="C68" t="str">
        <f>個人種目!AA72</f>
        <v/>
      </c>
      <c r="D68" t="str">
        <f>個人種目!AE72</f>
        <v xml:space="preserve"> </v>
      </c>
      <c r="E68" s="47">
        <f>個人種目!B72</f>
        <v>0</v>
      </c>
      <c r="F68" t="str">
        <f>個人種目!O72</f>
        <v/>
      </c>
      <c r="G68" t="str">
        <f>個人種目!T72</f>
        <v/>
      </c>
      <c r="H68" t="str">
        <f>個人種目!U72</f>
        <v/>
      </c>
      <c r="I68" t="str">
        <f>個人種目!AC72</f>
        <v/>
      </c>
      <c r="J68" s="29"/>
      <c r="L68" t="str">
        <f>IF(C68="","",所属1!$A$2)</f>
        <v/>
      </c>
    </row>
    <row r="69" spans="1:12" x14ac:dyDescent="0.15">
      <c r="A69" t="str">
        <f>IF(個人種目!C73="","",個人種目!Z73)</f>
        <v/>
      </c>
      <c r="B69">
        <v>0</v>
      </c>
      <c r="C69" t="str">
        <f>個人種目!AA73</f>
        <v/>
      </c>
      <c r="D69" t="str">
        <f>個人種目!AE73</f>
        <v xml:space="preserve"> </v>
      </c>
      <c r="E69" s="47">
        <f>個人種目!B73</f>
        <v>0</v>
      </c>
      <c r="F69" t="str">
        <f>個人種目!O73</f>
        <v/>
      </c>
      <c r="G69" t="str">
        <f>個人種目!T73</f>
        <v/>
      </c>
      <c r="H69" t="str">
        <f>個人種目!U73</f>
        <v/>
      </c>
      <c r="I69" t="str">
        <f>個人種目!AC73</f>
        <v/>
      </c>
      <c r="J69" s="29"/>
      <c r="L69" t="str">
        <f>IF(C69="","",所属1!$A$2)</f>
        <v/>
      </c>
    </row>
    <row r="70" spans="1:12" x14ac:dyDescent="0.15">
      <c r="A70" t="str">
        <f>IF(個人種目!C74="","",個人種目!Z74)</f>
        <v/>
      </c>
      <c r="B70">
        <v>0</v>
      </c>
      <c r="C70" t="str">
        <f>個人種目!AA74</f>
        <v/>
      </c>
      <c r="D70" t="str">
        <f>個人種目!AE74</f>
        <v xml:space="preserve"> </v>
      </c>
      <c r="E70" s="47">
        <f>個人種目!B74</f>
        <v>0</v>
      </c>
      <c r="F70" t="str">
        <f>個人種目!O74</f>
        <v/>
      </c>
      <c r="G70" t="str">
        <f>個人種目!T74</f>
        <v/>
      </c>
      <c r="H70" t="str">
        <f>個人種目!U74</f>
        <v/>
      </c>
      <c r="I70" t="str">
        <f>個人種目!AC74</f>
        <v/>
      </c>
      <c r="J70" s="29"/>
      <c r="L70" t="str">
        <f>IF(C70="","",所属1!$A$2)</f>
        <v/>
      </c>
    </row>
    <row r="71" spans="1:12" x14ac:dyDescent="0.15">
      <c r="A71" t="str">
        <f>IF(個人種目!C75="","",個人種目!Z75)</f>
        <v/>
      </c>
      <c r="B71">
        <v>0</v>
      </c>
      <c r="C71" t="str">
        <f>個人種目!AA75</f>
        <v/>
      </c>
      <c r="D71" t="str">
        <f>個人種目!AE75</f>
        <v xml:space="preserve"> </v>
      </c>
      <c r="E71" s="47">
        <f>個人種目!B75</f>
        <v>0</v>
      </c>
      <c r="F71" t="str">
        <f>個人種目!O75</f>
        <v/>
      </c>
      <c r="G71" t="str">
        <f>個人種目!T75</f>
        <v/>
      </c>
      <c r="H71" t="str">
        <f>個人種目!U75</f>
        <v/>
      </c>
      <c r="I71" t="str">
        <f>個人種目!AC75</f>
        <v/>
      </c>
      <c r="J71" s="29"/>
      <c r="L71" t="str">
        <f>IF(C71="","",所属1!$A$2)</f>
        <v/>
      </c>
    </row>
    <row r="72" spans="1:12" x14ac:dyDescent="0.15">
      <c r="A72" t="str">
        <f>IF(個人種目!C76="","",個人種目!Z76)</f>
        <v/>
      </c>
      <c r="B72">
        <v>0</v>
      </c>
      <c r="C72" t="str">
        <f>個人種目!AA76</f>
        <v/>
      </c>
      <c r="D72" t="str">
        <f>個人種目!AE76</f>
        <v xml:space="preserve"> </v>
      </c>
      <c r="E72" s="47">
        <f>個人種目!B76</f>
        <v>0</v>
      </c>
      <c r="F72" t="str">
        <f>個人種目!O76</f>
        <v/>
      </c>
      <c r="G72" t="str">
        <f>個人種目!T76</f>
        <v/>
      </c>
      <c r="H72" t="str">
        <f>個人種目!U76</f>
        <v/>
      </c>
      <c r="I72" t="str">
        <f>個人種目!AC76</f>
        <v/>
      </c>
      <c r="J72" s="29"/>
      <c r="L72" t="str">
        <f>IF(C72="","",所属1!$A$2)</f>
        <v/>
      </c>
    </row>
    <row r="73" spans="1:12" x14ac:dyDescent="0.15">
      <c r="A73" t="str">
        <f>IF(個人種目!C77="","",個人種目!Z77)</f>
        <v/>
      </c>
      <c r="B73">
        <v>0</v>
      </c>
      <c r="C73" t="str">
        <f>個人種目!AA77</f>
        <v/>
      </c>
      <c r="D73" t="str">
        <f>個人種目!AE77</f>
        <v xml:space="preserve"> </v>
      </c>
      <c r="E73" s="47">
        <f>個人種目!B77</f>
        <v>0</v>
      </c>
      <c r="F73" t="str">
        <f>個人種目!O77</f>
        <v/>
      </c>
      <c r="G73" t="str">
        <f>個人種目!T77</f>
        <v/>
      </c>
      <c r="H73" t="str">
        <f>個人種目!U77</f>
        <v/>
      </c>
      <c r="I73" t="str">
        <f>個人種目!AC77</f>
        <v/>
      </c>
      <c r="J73" s="29"/>
      <c r="L73" t="str">
        <f>IF(C73="","",所属1!$A$2)</f>
        <v/>
      </c>
    </row>
    <row r="74" spans="1:12" x14ac:dyDescent="0.15">
      <c r="A74" t="str">
        <f>IF(個人種目!C78="","",個人種目!Z78)</f>
        <v/>
      </c>
      <c r="B74">
        <v>0</v>
      </c>
      <c r="C74" t="str">
        <f>個人種目!AA78</f>
        <v/>
      </c>
      <c r="D74" t="str">
        <f>個人種目!AE78</f>
        <v xml:space="preserve"> </v>
      </c>
      <c r="E74" s="47">
        <f>個人種目!B78</f>
        <v>0</v>
      </c>
      <c r="F74" t="str">
        <f>個人種目!O78</f>
        <v/>
      </c>
      <c r="G74" t="str">
        <f>個人種目!T78</f>
        <v/>
      </c>
      <c r="H74" t="str">
        <f>個人種目!U78</f>
        <v/>
      </c>
      <c r="I74" t="str">
        <f>個人種目!AC78</f>
        <v/>
      </c>
      <c r="J74" s="29"/>
      <c r="L74" t="str">
        <f>IF(C74="","",所属1!$A$2)</f>
        <v/>
      </c>
    </row>
    <row r="75" spans="1:12" x14ac:dyDescent="0.15">
      <c r="A75" t="str">
        <f>IF(個人種目!C79="","",個人種目!Z79)</f>
        <v/>
      </c>
      <c r="B75">
        <v>0</v>
      </c>
      <c r="C75" t="str">
        <f>個人種目!AA79</f>
        <v/>
      </c>
      <c r="D75" t="str">
        <f>個人種目!AE79</f>
        <v xml:space="preserve"> </v>
      </c>
      <c r="E75" s="47">
        <f>個人種目!B79</f>
        <v>0</v>
      </c>
      <c r="F75" t="str">
        <f>個人種目!O79</f>
        <v/>
      </c>
      <c r="G75" t="str">
        <f>個人種目!T79</f>
        <v/>
      </c>
      <c r="H75" t="str">
        <f>個人種目!U79</f>
        <v/>
      </c>
      <c r="I75" t="str">
        <f>個人種目!AC79</f>
        <v/>
      </c>
      <c r="J75" s="29"/>
      <c r="L75" t="str">
        <f>IF(C75="","",所属1!$A$2)</f>
        <v/>
      </c>
    </row>
    <row r="76" spans="1:12" x14ac:dyDescent="0.15">
      <c r="A76" t="str">
        <f>IF(個人種目!C80="","",個人種目!Z80)</f>
        <v/>
      </c>
      <c r="B76">
        <v>0</v>
      </c>
      <c r="C76" t="str">
        <f>個人種目!AA80</f>
        <v/>
      </c>
      <c r="D76" t="str">
        <f>個人種目!AE80</f>
        <v xml:space="preserve"> </v>
      </c>
      <c r="E76" s="47">
        <f>個人種目!B80</f>
        <v>0</v>
      </c>
      <c r="F76" t="str">
        <f>個人種目!O80</f>
        <v/>
      </c>
      <c r="G76" t="str">
        <f>個人種目!T80</f>
        <v/>
      </c>
      <c r="H76" t="str">
        <f>個人種目!U80</f>
        <v/>
      </c>
      <c r="I76" t="str">
        <f>個人種目!AC80</f>
        <v/>
      </c>
      <c r="J76" s="29"/>
      <c r="L76" t="str">
        <f>IF(C76="","",所属1!$A$2)</f>
        <v/>
      </c>
    </row>
    <row r="77" spans="1:12" x14ac:dyDescent="0.15">
      <c r="A77" t="str">
        <f>IF(個人種目!C81="","",個人種目!Z81)</f>
        <v/>
      </c>
      <c r="B77">
        <v>0</v>
      </c>
      <c r="C77" t="str">
        <f>個人種目!AA81</f>
        <v/>
      </c>
      <c r="D77" t="str">
        <f>個人種目!AE81</f>
        <v xml:space="preserve"> </v>
      </c>
      <c r="E77" s="47">
        <f>個人種目!B81</f>
        <v>0</v>
      </c>
      <c r="F77" t="str">
        <f>個人種目!O81</f>
        <v/>
      </c>
      <c r="G77" t="str">
        <f>個人種目!T81</f>
        <v/>
      </c>
      <c r="H77" t="str">
        <f>個人種目!U81</f>
        <v/>
      </c>
      <c r="I77" t="str">
        <f>個人種目!AC81</f>
        <v/>
      </c>
      <c r="J77" s="29"/>
      <c r="L77" t="str">
        <f>IF(C77="","",所属1!$A$2)</f>
        <v/>
      </c>
    </row>
    <row r="78" spans="1:12" x14ac:dyDescent="0.15">
      <c r="A78" t="str">
        <f>IF(個人種目!C82="","",個人種目!Z82)</f>
        <v/>
      </c>
      <c r="B78">
        <v>0</v>
      </c>
      <c r="C78" t="str">
        <f>個人種目!AA82</f>
        <v/>
      </c>
      <c r="D78" t="str">
        <f>個人種目!AE82</f>
        <v xml:space="preserve"> </v>
      </c>
      <c r="E78" s="47">
        <f>個人種目!B82</f>
        <v>0</v>
      </c>
      <c r="F78" t="str">
        <f>個人種目!O82</f>
        <v/>
      </c>
      <c r="G78" t="str">
        <f>個人種目!T82</f>
        <v/>
      </c>
      <c r="H78" t="str">
        <f>個人種目!U82</f>
        <v/>
      </c>
      <c r="I78" t="str">
        <f>個人種目!AC82</f>
        <v/>
      </c>
      <c r="J78" s="29"/>
      <c r="L78" t="str">
        <f>IF(C78="","",所属1!$A$2)</f>
        <v/>
      </c>
    </row>
    <row r="79" spans="1:12" x14ac:dyDescent="0.15">
      <c r="A79" t="str">
        <f>IF(個人種目!C83="","",個人種目!Z83)</f>
        <v/>
      </c>
      <c r="B79">
        <v>0</v>
      </c>
      <c r="C79" t="str">
        <f>個人種目!AA83</f>
        <v/>
      </c>
      <c r="D79" t="str">
        <f>個人種目!AE83</f>
        <v xml:space="preserve"> </v>
      </c>
      <c r="E79" s="47">
        <f>個人種目!B83</f>
        <v>0</v>
      </c>
      <c r="F79" t="str">
        <f>個人種目!O83</f>
        <v/>
      </c>
      <c r="G79" t="str">
        <f>個人種目!T83</f>
        <v/>
      </c>
      <c r="H79" t="str">
        <f>個人種目!U83</f>
        <v/>
      </c>
      <c r="I79" t="str">
        <f>個人種目!AC83</f>
        <v/>
      </c>
      <c r="J79" s="29"/>
      <c r="L79" t="str">
        <f>IF(C79="","",所属1!$A$2)</f>
        <v/>
      </c>
    </row>
    <row r="80" spans="1:12" x14ac:dyDescent="0.15">
      <c r="A80" t="str">
        <f>IF(個人種目!C84="","",個人種目!Z84)</f>
        <v/>
      </c>
      <c r="B80">
        <v>0</v>
      </c>
      <c r="C80" t="str">
        <f>個人種目!AA84</f>
        <v/>
      </c>
      <c r="D80" t="str">
        <f>個人種目!AE84</f>
        <v xml:space="preserve"> </v>
      </c>
      <c r="E80" s="47">
        <f>個人種目!B84</f>
        <v>0</v>
      </c>
      <c r="F80" t="str">
        <f>個人種目!O84</f>
        <v/>
      </c>
      <c r="G80" t="str">
        <f>個人種目!T84</f>
        <v/>
      </c>
      <c r="H80" t="str">
        <f>個人種目!U84</f>
        <v/>
      </c>
      <c r="I80" t="str">
        <f>個人種目!AC84</f>
        <v/>
      </c>
      <c r="J80" s="29"/>
      <c r="L80" t="str">
        <f>IF(C80="","",所属1!$A$2)</f>
        <v/>
      </c>
    </row>
    <row r="81" spans="1:12" x14ac:dyDescent="0.15">
      <c r="A81" t="str">
        <f>IF(個人種目!C85="","",個人種目!Z85)</f>
        <v/>
      </c>
      <c r="B81">
        <v>0</v>
      </c>
      <c r="C81" t="str">
        <f>個人種目!AA85</f>
        <v/>
      </c>
      <c r="D81" t="str">
        <f>個人種目!AE85</f>
        <v xml:space="preserve"> </v>
      </c>
      <c r="E81" s="47">
        <f>個人種目!B85</f>
        <v>0</v>
      </c>
      <c r="F81" t="str">
        <f>個人種目!O85</f>
        <v/>
      </c>
      <c r="G81" t="str">
        <f>個人種目!T85</f>
        <v/>
      </c>
      <c r="H81" t="str">
        <f>個人種目!U85</f>
        <v/>
      </c>
      <c r="I81" t="str">
        <f>個人種目!AC85</f>
        <v/>
      </c>
      <c r="J81" s="29"/>
      <c r="L81" t="str">
        <f>IF(C81="","",所属1!$A$2)</f>
        <v/>
      </c>
    </row>
    <row r="82" spans="1:12" x14ac:dyDescent="0.15">
      <c r="A82" t="str">
        <f>IF(個人種目!C86="","",個人種目!Z86)</f>
        <v/>
      </c>
      <c r="B82">
        <v>0</v>
      </c>
      <c r="C82" t="str">
        <f>個人種目!AA86</f>
        <v/>
      </c>
      <c r="D82" t="str">
        <f>個人種目!AE86</f>
        <v xml:space="preserve"> </v>
      </c>
      <c r="E82" s="47">
        <f>個人種目!B86</f>
        <v>0</v>
      </c>
      <c r="F82" t="str">
        <f>個人種目!O86</f>
        <v/>
      </c>
      <c r="G82" t="str">
        <f>個人種目!T86</f>
        <v/>
      </c>
      <c r="H82" t="str">
        <f>個人種目!U86</f>
        <v/>
      </c>
      <c r="I82" t="str">
        <f>個人種目!AC86</f>
        <v/>
      </c>
      <c r="J82" s="29"/>
      <c r="L82" t="str">
        <f>IF(C82="","",所属1!$A$2)</f>
        <v/>
      </c>
    </row>
    <row r="83" spans="1:12" x14ac:dyDescent="0.15">
      <c r="A83" t="str">
        <f>IF(個人種目!C87="","",個人種目!Z87)</f>
        <v/>
      </c>
      <c r="B83">
        <v>0</v>
      </c>
      <c r="C83" t="str">
        <f>個人種目!AA87</f>
        <v/>
      </c>
      <c r="D83" t="str">
        <f>個人種目!AE87</f>
        <v xml:space="preserve"> </v>
      </c>
      <c r="E83" s="47">
        <f>個人種目!B87</f>
        <v>0</v>
      </c>
      <c r="F83" t="str">
        <f>個人種目!O87</f>
        <v/>
      </c>
      <c r="G83" t="str">
        <f>個人種目!T87</f>
        <v/>
      </c>
      <c r="H83" t="str">
        <f>個人種目!U87</f>
        <v/>
      </c>
      <c r="I83" t="str">
        <f>個人種目!AC87</f>
        <v/>
      </c>
      <c r="J83" s="29"/>
      <c r="L83" t="str">
        <f>IF(C83="","",所属1!$A$2)</f>
        <v/>
      </c>
    </row>
    <row r="84" spans="1:12" x14ac:dyDescent="0.15">
      <c r="A84" t="str">
        <f>IF(個人種目!C88="","",個人種目!Z88)</f>
        <v/>
      </c>
      <c r="B84">
        <v>0</v>
      </c>
      <c r="C84" t="str">
        <f>個人種目!AA88</f>
        <v/>
      </c>
      <c r="D84" t="str">
        <f>個人種目!AE88</f>
        <v xml:space="preserve"> </v>
      </c>
      <c r="E84" s="47">
        <f>個人種目!B88</f>
        <v>0</v>
      </c>
      <c r="F84" t="str">
        <f>個人種目!O88</f>
        <v/>
      </c>
      <c r="G84" t="str">
        <f>個人種目!T88</f>
        <v/>
      </c>
      <c r="H84" t="str">
        <f>個人種目!U88</f>
        <v/>
      </c>
      <c r="I84" t="str">
        <f>個人種目!AC88</f>
        <v/>
      </c>
      <c r="J84" s="29"/>
      <c r="L84" t="str">
        <f>IF(C84="","",所属1!$A$2)</f>
        <v/>
      </c>
    </row>
    <row r="85" spans="1:12" x14ac:dyDescent="0.15">
      <c r="A85" t="str">
        <f>IF(個人種目!C89="","",個人種目!Z89)</f>
        <v/>
      </c>
      <c r="B85">
        <v>0</v>
      </c>
      <c r="C85" t="str">
        <f>個人種目!AA89</f>
        <v/>
      </c>
      <c r="D85" t="str">
        <f>個人種目!AE89</f>
        <v xml:space="preserve"> </v>
      </c>
      <c r="E85" s="47">
        <f>個人種目!B89</f>
        <v>0</v>
      </c>
      <c r="F85" t="str">
        <f>個人種目!O89</f>
        <v/>
      </c>
      <c r="G85" t="str">
        <f>個人種目!T89</f>
        <v/>
      </c>
      <c r="H85" t="str">
        <f>個人種目!U89</f>
        <v/>
      </c>
      <c r="I85" t="str">
        <f>個人種目!AC89</f>
        <v/>
      </c>
      <c r="J85" s="29"/>
      <c r="L85" t="str">
        <f>IF(C85="","",所属1!$A$2)</f>
        <v/>
      </c>
    </row>
    <row r="86" spans="1:12" x14ac:dyDescent="0.15">
      <c r="A86" t="str">
        <f>IF(個人種目!C90="","",個人種目!Z90)</f>
        <v/>
      </c>
      <c r="B86">
        <v>0</v>
      </c>
      <c r="C86" t="str">
        <f>個人種目!AA90</f>
        <v/>
      </c>
      <c r="D86" t="str">
        <f>個人種目!AE90</f>
        <v xml:space="preserve"> </v>
      </c>
      <c r="E86" s="47">
        <f>個人種目!B90</f>
        <v>0</v>
      </c>
      <c r="F86" t="str">
        <f>個人種目!O90</f>
        <v/>
      </c>
      <c r="G86" t="str">
        <f>個人種目!T90</f>
        <v/>
      </c>
      <c r="H86" t="str">
        <f>個人種目!U90</f>
        <v/>
      </c>
      <c r="I86" t="str">
        <f>個人種目!AC90</f>
        <v/>
      </c>
      <c r="J86" s="29"/>
      <c r="L86" t="str">
        <f>IF(C86="","",所属1!$A$2)</f>
        <v/>
      </c>
    </row>
    <row r="87" spans="1:12" x14ac:dyDescent="0.15">
      <c r="A87" t="str">
        <f>IF(個人種目!C91="","",個人種目!Z91)</f>
        <v/>
      </c>
      <c r="B87">
        <v>0</v>
      </c>
      <c r="C87" t="str">
        <f>個人種目!AA91</f>
        <v/>
      </c>
      <c r="D87" t="str">
        <f>個人種目!AE91</f>
        <v xml:space="preserve"> </v>
      </c>
      <c r="E87" s="47">
        <f>個人種目!B91</f>
        <v>0</v>
      </c>
      <c r="F87" t="str">
        <f>個人種目!O91</f>
        <v/>
      </c>
      <c r="G87" t="str">
        <f>個人種目!T91</f>
        <v/>
      </c>
      <c r="H87" t="str">
        <f>個人種目!U91</f>
        <v/>
      </c>
      <c r="I87" t="str">
        <f>個人種目!AC91</f>
        <v/>
      </c>
      <c r="J87" s="29"/>
      <c r="L87" t="str">
        <f>IF(C87="","",所属1!$A$2)</f>
        <v/>
      </c>
    </row>
    <row r="88" spans="1:12" x14ac:dyDescent="0.15">
      <c r="A88" t="str">
        <f>IF(個人種目!C92="","",個人種目!Z92)</f>
        <v/>
      </c>
      <c r="B88">
        <v>0</v>
      </c>
      <c r="C88" t="str">
        <f>個人種目!AA92</f>
        <v/>
      </c>
      <c r="D88" t="str">
        <f>個人種目!AE92</f>
        <v xml:space="preserve"> </v>
      </c>
      <c r="E88" s="47">
        <f>個人種目!B92</f>
        <v>0</v>
      </c>
      <c r="F88" t="str">
        <f>個人種目!O92</f>
        <v/>
      </c>
      <c r="G88" t="str">
        <f>個人種目!T92</f>
        <v/>
      </c>
      <c r="H88" t="str">
        <f>個人種目!U92</f>
        <v/>
      </c>
      <c r="I88" t="str">
        <f>個人種目!AC92</f>
        <v/>
      </c>
      <c r="J88" s="29"/>
      <c r="L88" t="str">
        <f>IF(C88="","",所属1!$A$2)</f>
        <v/>
      </c>
    </row>
    <row r="89" spans="1:12" x14ac:dyDescent="0.15">
      <c r="A89" t="str">
        <f>IF(個人種目!C93="","",個人種目!Z93)</f>
        <v/>
      </c>
      <c r="B89">
        <v>0</v>
      </c>
      <c r="C89" t="str">
        <f>個人種目!AA93</f>
        <v/>
      </c>
      <c r="D89" t="str">
        <f>個人種目!AE93</f>
        <v xml:space="preserve"> </v>
      </c>
      <c r="E89" s="47">
        <f>個人種目!B93</f>
        <v>0</v>
      </c>
      <c r="F89" t="str">
        <f>個人種目!O93</f>
        <v/>
      </c>
      <c r="G89" t="str">
        <f>個人種目!T93</f>
        <v/>
      </c>
      <c r="H89" t="str">
        <f>個人種目!U93</f>
        <v/>
      </c>
      <c r="I89" t="str">
        <f>個人種目!AC93</f>
        <v/>
      </c>
      <c r="J89" s="29"/>
      <c r="L89" t="str">
        <f>IF(C89="","",所属1!$A$2)</f>
        <v/>
      </c>
    </row>
    <row r="90" spans="1:12" x14ac:dyDescent="0.15">
      <c r="A90" t="str">
        <f>IF(個人種目!C94="","",個人種目!Z94)</f>
        <v/>
      </c>
      <c r="B90">
        <v>0</v>
      </c>
      <c r="C90" t="str">
        <f>個人種目!AA94</f>
        <v/>
      </c>
      <c r="D90" t="str">
        <f>個人種目!AE94</f>
        <v xml:space="preserve"> </v>
      </c>
      <c r="E90" s="47">
        <f>個人種目!B94</f>
        <v>0</v>
      </c>
      <c r="F90" t="str">
        <f>個人種目!O94</f>
        <v/>
      </c>
      <c r="G90" t="str">
        <f>個人種目!T94</f>
        <v/>
      </c>
      <c r="H90" t="str">
        <f>個人種目!U94</f>
        <v/>
      </c>
      <c r="I90" t="str">
        <f>個人種目!AC94</f>
        <v/>
      </c>
      <c r="J90" s="29"/>
      <c r="L90" t="str">
        <f>IF(C90="","",所属1!$A$2)</f>
        <v/>
      </c>
    </row>
    <row r="91" spans="1:12" x14ac:dyDescent="0.15">
      <c r="A91" t="str">
        <f>IF(個人種目!C95="","",個人種目!Z95)</f>
        <v/>
      </c>
      <c r="B91">
        <v>0</v>
      </c>
      <c r="C91" t="str">
        <f>個人種目!AA95</f>
        <v/>
      </c>
      <c r="D91" t="str">
        <f>個人種目!AE95</f>
        <v xml:space="preserve"> </v>
      </c>
      <c r="E91" s="47">
        <f>個人種目!B95</f>
        <v>0</v>
      </c>
      <c r="F91" t="str">
        <f>個人種目!O95</f>
        <v/>
      </c>
      <c r="G91" t="str">
        <f>個人種目!T95</f>
        <v/>
      </c>
      <c r="H91" t="str">
        <f>個人種目!U95</f>
        <v/>
      </c>
      <c r="I91" t="str">
        <f>個人種目!AC95</f>
        <v/>
      </c>
      <c r="J91" s="29"/>
      <c r="L91" t="str">
        <f>IF(C91="","",所属1!$A$2)</f>
        <v/>
      </c>
    </row>
    <row r="92" spans="1:12" x14ac:dyDescent="0.15">
      <c r="A92" t="str">
        <f>IF(個人種目!C96="","",個人種目!Z96)</f>
        <v/>
      </c>
      <c r="B92">
        <v>0</v>
      </c>
      <c r="C92" t="str">
        <f>個人種目!AA96</f>
        <v/>
      </c>
      <c r="D92" t="str">
        <f>個人種目!AE96</f>
        <v xml:space="preserve"> </v>
      </c>
      <c r="E92" s="47">
        <f>個人種目!B96</f>
        <v>0</v>
      </c>
      <c r="F92" t="str">
        <f>個人種目!O96</f>
        <v/>
      </c>
      <c r="G92" t="str">
        <f>個人種目!T96</f>
        <v/>
      </c>
      <c r="H92" t="str">
        <f>個人種目!U96</f>
        <v/>
      </c>
      <c r="I92" t="str">
        <f>個人種目!AC96</f>
        <v/>
      </c>
      <c r="J92" s="29"/>
      <c r="L92" t="str">
        <f>IF(C92="","",所属1!$A$2)</f>
        <v/>
      </c>
    </row>
    <row r="93" spans="1:12" x14ac:dyDescent="0.15">
      <c r="A93" t="str">
        <f>IF(個人種目!C97="","",個人種目!Z97)</f>
        <v/>
      </c>
      <c r="B93">
        <v>0</v>
      </c>
      <c r="C93" t="str">
        <f>個人種目!AA97</f>
        <v/>
      </c>
      <c r="D93" t="str">
        <f>個人種目!AE97</f>
        <v xml:space="preserve"> </v>
      </c>
      <c r="E93" s="47">
        <f>個人種目!B97</f>
        <v>0</v>
      </c>
      <c r="F93" t="str">
        <f>個人種目!O97</f>
        <v/>
      </c>
      <c r="G93" t="str">
        <f>個人種目!T97</f>
        <v/>
      </c>
      <c r="H93" t="str">
        <f>個人種目!U97</f>
        <v/>
      </c>
      <c r="I93" t="str">
        <f>個人種目!AC97</f>
        <v/>
      </c>
      <c r="J93" s="29"/>
      <c r="L93" t="str">
        <f>IF(C93="","",所属1!$A$2)</f>
        <v/>
      </c>
    </row>
    <row r="94" spans="1:12" x14ac:dyDescent="0.15">
      <c r="A94" t="str">
        <f>IF(個人種目!C98="","",個人種目!Z98)</f>
        <v/>
      </c>
      <c r="B94">
        <v>0</v>
      </c>
      <c r="C94" t="str">
        <f>個人種目!AA98</f>
        <v/>
      </c>
      <c r="D94" t="str">
        <f>個人種目!AE98</f>
        <v xml:space="preserve"> </v>
      </c>
      <c r="E94" s="47">
        <f>個人種目!B98</f>
        <v>0</v>
      </c>
      <c r="F94" t="str">
        <f>個人種目!O98</f>
        <v/>
      </c>
      <c r="G94" t="str">
        <f>個人種目!T98</f>
        <v/>
      </c>
      <c r="H94" t="str">
        <f>個人種目!U98</f>
        <v/>
      </c>
      <c r="I94" t="str">
        <f>個人種目!AC98</f>
        <v/>
      </c>
      <c r="J94" s="29"/>
      <c r="L94" t="str">
        <f>IF(C94="","",所属1!$A$2)</f>
        <v/>
      </c>
    </row>
    <row r="95" spans="1:12" x14ac:dyDescent="0.15">
      <c r="A95" t="str">
        <f>IF(個人種目!C99="","",個人種目!Z99)</f>
        <v/>
      </c>
      <c r="B95">
        <v>0</v>
      </c>
      <c r="C95" t="str">
        <f>個人種目!AA99</f>
        <v/>
      </c>
      <c r="D95" t="str">
        <f>個人種目!AE99</f>
        <v xml:space="preserve"> </v>
      </c>
      <c r="E95" s="47">
        <f>個人種目!B99</f>
        <v>0</v>
      </c>
      <c r="F95" t="str">
        <f>個人種目!O99</f>
        <v/>
      </c>
      <c r="G95" t="str">
        <f>個人種目!T99</f>
        <v/>
      </c>
      <c r="H95" t="str">
        <f>個人種目!U99</f>
        <v/>
      </c>
      <c r="I95" t="str">
        <f>個人種目!AC99</f>
        <v/>
      </c>
      <c r="J95" s="29"/>
      <c r="L95" t="str">
        <f>IF(C95="","",所属1!$A$2)</f>
        <v/>
      </c>
    </row>
    <row r="96" spans="1:12" x14ac:dyDescent="0.15">
      <c r="A96" t="str">
        <f>IF(個人種目!C100="","",個人種目!Z100)</f>
        <v/>
      </c>
      <c r="B96">
        <v>0</v>
      </c>
      <c r="C96" t="str">
        <f>個人種目!AA100</f>
        <v/>
      </c>
      <c r="D96" t="str">
        <f>個人種目!AE100</f>
        <v xml:space="preserve"> </v>
      </c>
      <c r="E96" s="47">
        <f>個人種目!B100</f>
        <v>0</v>
      </c>
      <c r="F96" t="str">
        <f>個人種目!O100</f>
        <v/>
      </c>
      <c r="G96" t="str">
        <f>個人種目!T100</f>
        <v/>
      </c>
      <c r="H96" t="str">
        <f>個人種目!U100</f>
        <v/>
      </c>
      <c r="I96" t="str">
        <f>個人種目!AC100</f>
        <v/>
      </c>
      <c r="J96" s="29"/>
      <c r="L96" t="str">
        <f>IF(C96="","",所属1!$A$2)</f>
        <v/>
      </c>
    </row>
    <row r="97" spans="1:12" x14ac:dyDescent="0.15">
      <c r="A97" t="str">
        <f>IF(個人種目!C101="","",個人種目!Z101)</f>
        <v/>
      </c>
      <c r="B97">
        <v>0</v>
      </c>
      <c r="C97" t="str">
        <f>個人種目!AA101</f>
        <v/>
      </c>
      <c r="D97" t="str">
        <f>個人種目!AE101</f>
        <v xml:space="preserve"> </v>
      </c>
      <c r="E97" s="47">
        <f>個人種目!B101</f>
        <v>0</v>
      </c>
      <c r="F97" t="str">
        <f>個人種目!O101</f>
        <v/>
      </c>
      <c r="G97" t="str">
        <f>個人種目!T101</f>
        <v/>
      </c>
      <c r="H97" t="str">
        <f>個人種目!U101</f>
        <v/>
      </c>
      <c r="I97" t="str">
        <f>個人種目!AC101</f>
        <v/>
      </c>
      <c r="J97" s="29"/>
      <c r="L97" t="str">
        <f>IF(C97="","",所属1!$A$2)</f>
        <v/>
      </c>
    </row>
    <row r="98" spans="1:12" x14ac:dyDescent="0.15">
      <c r="A98" t="str">
        <f>IF(個人種目!C102="","",個人種目!Z102)</f>
        <v/>
      </c>
      <c r="B98">
        <v>0</v>
      </c>
      <c r="C98" t="str">
        <f>個人種目!AA102</f>
        <v/>
      </c>
      <c r="D98" t="str">
        <f>個人種目!AE102</f>
        <v xml:space="preserve"> </v>
      </c>
      <c r="E98" s="47">
        <f>個人種目!B102</f>
        <v>0</v>
      </c>
      <c r="F98" t="str">
        <f>個人種目!O102</f>
        <v/>
      </c>
      <c r="G98" t="str">
        <f>個人種目!T102</f>
        <v/>
      </c>
      <c r="H98" t="str">
        <f>個人種目!U102</f>
        <v/>
      </c>
      <c r="I98" t="str">
        <f>個人種目!AC102</f>
        <v/>
      </c>
      <c r="J98" s="29"/>
      <c r="L98" t="str">
        <f>IF(C98="","",所属1!$A$2)</f>
        <v/>
      </c>
    </row>
    <row r="99" spans="1:12" x14ac:dyDescent="0.15">
      <c r="A99" t="str">
        <f>IF(個人種目!C103="","",個人種目!Z103)</f>
        <v/>
      </c>
      <c r="B99">
        <v>0</v>
      </c>
      <c r="C99" t="str">
        <f>個人種目!AA103</f>
        <v/>
      </c>
      <c r="D99" t="str">
        <f>個人種目!AE103</f>
        <v xml:space="preserve"> </v>
      </c>
      <c r="E99" s="47">
        <f>個人種目!B103</f>
        <v>0</v>
      </c>
      <c r="F99" t="str">
        <f>個人種目!O103</f>
        <v/>
      </c>
      <c r="G99" t="str">
        <f>個人種目!T103</f>
        <v/>
      </c>
      <c r="H99" t="str">
        <f>個人種目!U103</f>
        <v/>
      </c>
      <c r="I99" t="str">
        <f>個人種目!AC103</f>
        <v/>
      </c>
      <c r="J99" s="29"/>
      <c r="L99" t="str">
        <f>IF(C99="","",所属1!$A$2)</f>
        <v/>
      </c>
    </row>
    <row r="100" spans="1:12" x14ac:dyDescent="0.15">
      <c r="A100" t="str">
        <f>IF(個人種目!C104="","",個人種目!Z104)</f>
        <v/>
      </c>
      <c r="B100">
        <v>0</v>
      </c>
      <c r="C100" t="str">
        <f>個人種目!AA104</f>
        <v/>
      </c>
      <c r="D100" t="str">
        <f>個人種目!AE104</f>
        <v xml:space="preserve"> </v>
      </c>
      <c r="E100" s="47">
        <f>個人種目!B104</f>
        <v>0</v>
      </c>
      <c r="F100" t="str">
        <f>個人種目!O104</f>
        <v/>
      </c>
      <c r="G100" t="str">
        <f>個人種目!T104</f>
        <v/>
      </c>
      <c r="H100" t="str">
        <f>個人種目!U104</f>
        <v/>
      </c>
      <c r="I100" t="str">
        <f>個人種目!AC104</f>
        <v/>
      </c>
      <c r="J100" s="29"/>
      <c r="L100" t="str">
        <f>IF(C100="","",所属1!$A$2)</f>
        <v/>
      </c>
    </row>
    <row r="101" spans="1:12" x14ac:dyDescent="0.15">
      <c r="A101" s="48" t="str">
        <f>IF(個人種目!C105="","",個人種目!Z105)</f>
        <v/>
      </c>
      <c r="B101" s="48">
        <v>0</v>
      </c>
      <c r="C101" s="48" t="str">
        <f>個人種目!AA105</f>
        <v/>
      </c>
      <c r="D101" s="48" t="str">
        <f>個人種目!AE105</f>
        <v xml:space="preserve"> </v>
      </c>
      <c r="E101" s="49">
        <f>個人種目!B105</f>
        <v>0</v>
      </c>
      <c r="F101" s="48" t="str">
        <f>個人種目!O105</f>
        <v/>
      </c>
      <c r="G101" s="48" t="str">
        <f>個人種目!T105</f>
        <v/>
      </c>
      <c r="H101" s="48" t="str">
        <f>個人種目!U105</f>
        <v/>
      </c>
      <c r="I101" s="48" t="str">
        <f>個人種目!AC105</f>
        <v/>
      </c>
      <c r="J101" s="53"/>
      <c r="K101" s="48"/>
      <c r="L101" s="48" t="str">
        <f>IF(C101="","",所属1!$A$2)</f>
        <v/>
      </c>
    </row>
    <row r="102" spans="1:12" x14ac:dyDescent="0.15">
      <c r="A102" t="str">
        <f>IF(個人種目!C106="","",個人種目!Z106)</f>
        <v/>
      </c>
      <c r="D102" t="str">
        <f>IF(A102="","",個人種目!AE106)</f>
        <v/>
      </c>
      <c r="E102" s="47" t="str">
        <f>IF(A102="","",個人種目!B106)</f>
        <v/>
      </c>
      <c r="F102" t="str">
        <f>IF(A102="","",個人種目!O106)</f>
        <v/>
      </c>
      <c r="I102" t="str">
        <f>個人種目!AC106</f>
        <v/>
      </c>
      <c r="J102" s="29"/>
      <c r="L102" t="str">
        <f>IF(C102="","",所属1!$A$2)</f>
        <v/>
      </c>
    </row>
    <row r="103" spans="1:12" x14ac:dyDescent="0.15">
      <c r="A103" s="48" t="str">
        <f>IF(個人種目!C107="","",個人種目!Z107)</f>
        <v/>
      </c>
      <c r="B103" s="48"/>
      <c r="C103" s="48"/>
      <c r="D103" s="48" t="str">
        <f>IF(A103="","",個人種目!AE107)</f>
        <v/>
      </c>
      <c r="E103" s="49" t="str">
        <f>IF(A103="","",個人種目!B107)</f>
        <v/>
      </c>
      <c r="F103" s="48" t="str">
        <f>IF(A103="","",個人種目!O107)</f>
        <v/>
      </c>
      <c r="G103" s="48"/>
      <c r="H103" s="48"/>
      <c r="I103" s="48" t="str">
        <f>個人種目!AC107</f>
        <v/>
      </c>
      <c r="J103" s="53"/>
      <c r="K103" s="48"/>
      <c r="L103" s="48" t="str">
        <f>IF(C103="","",所属1!$A$2)</f>
        <v/>
      </c>
    </row>
    <row r="104" spans="1:12" x14ac:dyDescent="0.15">
      <c r="A104" t="str">
        <f>IF(個人種目!C108="","",個人種目!Z108)</f>
        <v/>
      </c>
      <c r="B104">
        <v>5</v>
      </c>
      <c r="C104" t="str">
        <f>個人種目!AA108</f>
        <v/>
      </c>
      <c r="D104" s="19" t="str">
        <f>個人種目!AE108</f>
        <v xml:space="preserve"> </v>
      </c>
      <c r="E104" s="52">
        <f>個人種目!B108</f>
        <v>0</v>
      </c>
      <c r="F104" s="19" t="str">
        <f>個人種目!O108</f>
        <v/>
      </c>
      <c r="G104" t="str">
        <f>個人種目!T108</f>
        <v/>
      </c>
      <c r="H104" t="str">
        <f>個人種目!U108</f>
        <v/>
      </c>
      <c r="I104" t="str">
        <f>個人種目!AC108</f>
        <v/>
      </c>
      <c r="J104" s="29"/>
      <c r="L104" t="str">
        <f>IF(C104="","",所属1!$A$2)</f>
        <v/>
      </c>
    </row>
    <row r="105" spans="1:12" x14ac:dyDescent="0.15">
      <c r="A105" t="str">
        <f>IF(個人種目!C109="","",個人種目!Z109)</f>
        <v/>
      </c>
      <c r="B105">
        <v>5</v>
      </c>
      <c r="C105" t="str">
        <f>個人種目!AA109</f>
        <v/>
      </c>
      <c r="D105" t="str">
        <f>個人種目!AE109</f>
        <v xml:space="preserve"> </v>
      </c>
      <c r="E105" s="47">
        <f>個人種目!B109</f>
        <v>0</v>
      </c>
      <c r="F105" t="str">
        <f>個人種目!O109</f>
        <v/>
      </c>
      <c r="G105" t="str">
        <f>個人種目!T109</f>
        <v/>
      </c>
      <c r="H105" t="str">
        <f>個人種目!U109</f>
        <v/>
      </c>
      <c r="I105" t="str">
        <f>個人種目!AC109</f>
        <v/>
      </c>
      <c r="J105" s="29"/>
      <c r="L105" t="str">
        <f>IF(C105="","",所属1!$A$2)</f>
        <v/>
      </c>
    </row>
    <row r="106" spans="1:12" x14ac:dyDescent="0.15">
      <c r="A106" t="str">
        <f>IF(個人種目!C110="","",個人種目!Z110)</f>
        <v/>
      </c>
      <c r="B106">
        <v>5</v>
      </c>
      <c r="C106" t="str">
        <f>個人種目!AA110</f>
        <v/>
      </c>
      <c r="D106" t="str">
        <f>個人種目!AE110</f>
        <v xml:space="preserve"> </v>
      </c>
      <c r="E106" s="47">
        <f>個人種目!B110</f>
        <v>0</v>
      </c>
      <c r="F106" t="str">
        <f>個人種目!O110</f>
        <v/>
      </c>
      <c r="G106" t="str">
        <f>個人種目!T110</f>
        <v/>
      </c>
      <c r="H106" t="str">
        <f>個人種目!U110</f>
        <v/>
      </c>
      <c r="I106" t="str">
        <f>個人種目!AC110</f>
        <v/>
      </c>
      <c r="J106" s="29"/>
      <c r="L106" t="str">
        <f>IF(C106="","",所属1!$A$2)</f>
        <v/>
      </c>
    </row>
    <row r="107" spans="1:12" x14ac:dyDescent="0.15">
      <c r="A107" t="str">
        <f>IF(個人種目!C111="","",個人種目!Z111)</f>
        <v/>
      </c>
      <c r="B107">
        <v>5</v>
      </c>
      <c r="C107" t="str">
        <f>個人種目!AA111</f>
        <v/>
      </c>
      <c r="D107" t="str">
        <f>個人種目!AE111</f>
        <v xml:space="preserve"> </v>
      </c>
      <c r="E107" s="47">
        <f>個人種目!B111</f>
        <v>0</v>
      </c>
      <c r="F107" t="str">
        <f>個人種目!O111</f>
        <v/>
      </c>
      <c r="G107" t="str">
        <f>個人種目!T111</f>
        <v/>
      </c>
      <c r="H107" t="str">
        <f>個人種目!U111</f>
        <v/>
      </c>
      <c r="I107" t="str">
        <f>個人種目!AC111</f>
        <v/>
      </c>
      <c r="J107" s="29"/>
      <c r="L107" t="str">
        <f>IF(C107="","",所属1!$A$2)</f>
        <v/>
      </c>
    </row>
    <row r="108" spans="1:12" x14ac:dyDescent="0.15">
      <c r="A108" t="str">
        <f>IF(個人種目!C112="","",個人種目!Z112)</f>
        <v/>
      </c>
      <c r="B108">
        <v>5</v>
      </c>
      <c r="C108" t="str">
        <f>個人種目!AA112</f>
        <v/>
      </c>
      <c r="D108" t="str">
        <f>個人種目!AE112</f>
        <v xml:space="preserve"> </v>
      </c>
      <c r="E108" s="47">
        <f>個人種目!B112</f>
        <v>0</v>
      </c>
      <c r="F108" t="str">
        <f>個人種目!O112</f>
        <v/>
      </c>
      <c r="G108" t="str">
        <f>個人種目!T112</f>
        <v/>
      </c>
      <c r="H108" t="str">
        <f>個人種目!U112</f>
        <v/>
      </c>
      <c r="I108" t="str">
        <f>個人種目!AC112</f>
        <v/>
      </c>
      <c r="J108" s="29"/>
      <c r="L108" t="str">
        <f>IF(C108="","",所属1!$A$2)</f>
        <v/>
      </c>
    </row>
    <row r="109" spans="1:12" x14ac:dyDescent="0.15">
      <c r="A109" t="str">
        <f>IF(個人種目!C113="","",個人種目!Z113)</f>
        <v/>
      </c>
      <c r="B109">
        <v>5</v>
      </c>
      <c r="C109" t="str">
        <f>個人種目!AA113</f>
        <v/>
      </c>
      <c r="D109" t="str">
        <f>個人種目!AE113</f>
        <v xml:space="preserve"> </v>
      </c>
      <c r="E109" s="47">
        <f>個人種目!B113</f>
        <v>0</v>
      </c>
      <c r="F109" t="str">
        <f>個人種目!O113</f>
        <v/>
      </c>
      <c r="G109" t="str">
        <f>個人種目!T113</f>
        <v/>
      </c>
      <c r="H109" t="str">
        <f>個人種目!U113</f>
        <v/>
      </c>
      <c r="I109" t="str">
        <f>個人種目!AC113</f>
        <v/>
      </c>
      <c r="J109" s="29"/>
      <c r="L109" t="str">
        <f>IF(C109="","",所属1!$A$2)</f>
        <v/>
      </c>
    </row>
    <row r="110" spans="1:12" x14ac:dyDescent="0.15">
      <c r="A110" t="str">
        <f>IF(個人種目!C114="","",個人種目!Z114)</f>
        <v/>
      </c>
      <c r="B110">
        <v>5</v>
      </c>
      <c r="C110" t="str">
        <f>個人種目!AA114</f>
        <v/>
      </c>
      <c r="D110" t="str">
        <f>個人種目!AE114</f>
        <v xml:space="preserve"> </v>
      </c>
      <c r="E110" s="47">
        <f>個人種目!B114</f>
        <v>0</v>
      </c>
      <c r="F110" t="str">
        <f>個人種目!O114</f>
        <v/>
      </c>
      <c r="G110" t="str">
        <f>個人種目!T114</f>
        <v/>
      </c>
      <c r="H110" t="str">
        <f>個人種目!U114</f>
        <v/>
      </c>
      <c r="I110" t="str">
        <f>個人種目!AC114</f>
        <v/>
      </c>
      <c r="J110" s="29"/>
      <c r="L110" t="str">
        <f>IF(C110="","",所属1!$A$2)</f>
        <v/>
      </c>
    </row>
    <row r="111" spans="1:12" x14ac:dyDescent="0.15">
      <c r="A111" t="str">
        <f>IF(個人種目!C115="","",個人種目!Z115)</f>
        <v/>
      </c>
      <c r="B111">
        <v>5</v>
      </c>
      <c r="C111" t="str">
        <f>個人種目!AA115</f>
        <v/>
      </c>
      <c r="D111" t="str">
        <f>個人種目!AE115</f>
        <v xml:space="preserve"> </v>
      </c>
      <c r="E111" s="47">
        <f>個人種目!B115</f>
        <v>0</v>
      </c>
      <c r="F111" t="str">
        <f>個人種目!O115</f>
        <v/>
      </c>
      <c r="G111" t="str">
        <f>個人種目!T115</f>
        <v/>
      </c>
      <c r="H111" t="str">
        <f>個人種目!U115</f>
        <v/>
      </c>
      <c r="I111" t="str">
        <f>個人種目!AC115</f>
        <v/>
      </c>
      <c r="J111" s="29"/>
      <c r="L111" t="str">
        <f>IF(C111="","",所属1!$A$2)</f>
        <v/>
      </c>
    </row>
    <row r="112" spans="1:12" x14ac:dyDescent="0.15">
      <c r="A112" t="str">
        <f>IF(個人種目!C116="","",個人種目!Z116)</f>
        <v/>
      </c>
      <c r="B112">
        <v>5</v>
      </c>
      <c r="C112" t="str">
        <f>個人種目!AA116</f>
        <v/>
      </c>
      <c r="D112" t="str">
        <f>個人種目!AE116</f>
        <v xml:space="preserve"> </v>
      </c>
      <c r="E112" s="47">
        <f>個人種目!B116</f>
        <v>0</v>
      </c>
      <c r="F112" t="str">
        <f>個人種目!O116</f>
        <v/>
      </c>
      <c r="G112" t="str">
        <f>個人種目!T116</f>
        <v/>
      </c>
      <c r="H112" t="str">
        <f>個人種目!U116</f>
        <v/>
      </c>
      <c r="I112" t="str">
        <f>個人種目!AC116</f>
        <v/>
      </c>
      <c r="J112" s="29"/>
      <c r="L112" t="str">
        <f>IF(C112="","",所属1!$A$2)</f>
        <v/>
      </c>
    </row>
    <row r="113" spans="1:12" x14ac:dyDescent="0.15">
      <c r="A113" t="str">
        <f>IF(個人種目!C117="","",個人種目!Z117)</f>
        <v/>
      </c>
      <c r="B113">
        <v>5</v>
      </c>
      <c r="C113" t="str">
        <f>個人種目!AA117</f>
        <v/>
      </c>
      <c r="D113" t="str">
        <f>個人種目!AE117</f>
        <v xml:space="preserve"> </v>
      </c>
      <c r="E113" s="47">
        <f>個人種目!B117</f>
        <v>0</v>
      </c>
      <c r="F113" t="str">
        <f>個人種目!O117</f>
        <v/>
      </c>
      <c r="G113" t="str">
        <f>個人種目!T117</f>
        <v/>
      </c>
      <c r="H113" t="str">
        <f>個人種目!U117</f>
        <v/>
      </c>
      <c r="I113" t="str">
        <f>個人種目!AC117</f>
        <v/>
      </c>
      <c r="J113" s="29"/>
      <c r="L113" t="str">
        <f>IF(C113="","",所属1!$A$2)</f>
        <v/>
      </c>
    </row>
    <row r="114" spans="1:12" x14ac:dyDescent="0.15">
      <c r="A114" t="str">
        <f>IF(個人種目!C118="","",個人種目!Z118)</f>
        <v/>
      </c>
      <c r="B114">
        <v>5</v>
      </c>
      <c r="C114" t="str">
        <f>個人種目!AA118</f>
        <v/>
      </c>
      <c r="D114" t="str">
        <f>個人種目!AE118</f>
        <v xml:space="preserve"> </v>
      </c>
      <c r="E114" s="47">
        <f>個人種目!B118</f>
        <v>0</v>
      </c>
      <c r="F114" t="str">
        <f>個人種目!O118</f>
        <v/>
      </c>
      <c r="G114" t="str">
        <f>個人種目!T118</f>
        <v/>
      </c>
      <c r="H114" t="str">
        <f>個人種目!U118</f>
        <v/>
      </c>
      <c r="I114" t="str">
        <f>個人種目!AC118</f>
        <v/>
      </c>
      <c r="J114" s="29"/>
      <c r="L114" t="str">
        <f>IF(C114="","",所属1!$A$2)</f>
        <v/>
      </c>
    </row>
    <row r="115" spans="1:12" x14ac:dyDescent="0.15">
      <c r="A115" t="str">
        <f>IF(個人種目!C119="","",個人種目!Z119)</f>
        <v/>
      </c>
      <c r="B115">
        <v>5</v>
      </c>
      <c r="C115" t="str">
        <f>個人種目!AA119</f>
        <v/>
      </c>
      <c r="D115" t="str">
        <f>個人種目!AE119</f>
        <v xml:space="preserve"> </v>
      </c>
      <c r="E115" s="47">
        <f>個人種目!B119</f>
        <v>0</v>
      </c>
      <c r="F115" t="str">
        <f>個人種目!O119</f>
        <v/>
      </c>
      <c r="G115" t="str">
        <f>個人種目!T119</f>
        <v/>
      </c>
      <c r="H115" t="str">
        <f>個人種目!U119</f>
        <v/>
      </c>
      <c r="I115" t="str">
        <f>個人種目!AC119</f>
        <v/>
      </c>
      <c r="J115" s="29"/>
      <c r="L115" t="str">
        <f>IF(C115="","",所属1!$A$2)</f>
        <v/>
      </c>
    </row>
    <row r="116" spans="1:12" x14ac:dyDescent="0.15">
      <c r="A116" t="str">
        <f>IF(個人種目!C120="","",個人種目!Z120)</f>
        <v/>
      </c>
      <c r="B116">
        <v>5</v>
      </c>
      <c r="C116" t="str">
        <f>個人種目!AA120</f>
        <v/>
      </c>
      <c r="D116" t="str">
        <f>個人種目!AE120</f>
        <v xml:space="preserve"> </v>
      </c>
      <c r="E116" s="47">
        <f>個人種目!B120</f>
        <v>0</v>
      </c>
      <c r="F116" t="str">
        <f>個人種目!O120</f>
        <v/>
      </c>
      <c r="G116" t="str">
        <f>個人種目!T120</f>
        <v/>
      </c>
      <c r="H116" t="str">
        <f>個人種目!U120</f>
        <v/>
      </c>
      <c r="I116" t="str">
        <f>個人種目!AC120</f>
        <v/>
      </c>
      <c r="J116" s="29"/>
      <c r="L116" t="str">
        <f>IF(C116="","",所属1!$A$2)</f>
        <v/>
      </c>
    </row>
    <row r="117" spans="1:12" x14ac:dyDescent="0.15">
      <c r="A117" t="str">
        <f>IF(個人種目!C121="","",個人種目!Z121)</f>
        <v/>
      </c>
      <c r="B117">
        <v>5</v>
      </c>
      <c r="C117" t="str">
        <f>個人種目!AA121</f>
        <v/>
      </c>
      <c r="D117" t="str">
        <f>個人種目!AE121</f>
        <v xml:space="preserve"> </v>
      </c>
      <c r="E117" s="47">
        <f>個人種目!B121</f>
        <v>0</v>
      </c>
      <c r="F117" t="str">
        <f>個人種目!O121</f>
        <v/>
      </c>
      <c r="G117" t="str">
        <f>個人種目!T121</f>
        <v/>
      </c>
      <c r="H117" t="str">
        <f>個人種目!U121</f>
        <v/>
      </c>
      <c r="I117" t="str">
        <f>個人種目!AC121</f>
        <v/>
      </c>
      <c r="J117" s="29"/>
      <c r="L117" t="str">
        <f>IF(C117="","",所属1!$A$2)</f>
        <v/>
      </c>
    </row>
    <row r="118" spans="1:12" x14ac:dyDescent="0.15">
      <c r="A118" t="str">
        <f>IF(個人種目!C122="","",個人種目!Z122)</f>
        <v/>
      </c>
      <c r="B118">
        <v>5</v>
      </c>
      <c r="C118" t="str">
        <f>個人種目!AA122</f>
        <v/>
      </c>
      <c r="D118" t="str">
        <f>個人種目!AE122</f>
        <v xml:space="preserve"> </v>
      </c>
      <c r="E118" s="47">
        <f>個人種目!B122</f>
        <v>0</v>
      </c>
      <c r="F118" t="str">
        <f>個人種目!O122</f>
        <v/>
      </c>
      <c r="G118" t="str">
        <f>個人種目!T122</f>
        <v/>
      </c>
      <c r="H118" t="str">
        <f>個人種目!U122</f>
        <v/>
      </c>
      <c r="I118" t="str">
        <f>個人種目!AC122</f>
        <v/>
      </c>
      <c r="J118" s="29"/>
      <c r="L118" t="str">
        <f>IF(C118="","",所属1!$A$2)</f>
        <v/>
      </c>
    </row>
    <row r="119" spans="1:12" x14ac:dyDescent="0.15">
      <c r="A119" t="str">
        <f>IF(個人種目!C123="","",個人種目!Z123)</f>
        <v/>
      </c>
      <c r="B119">
        <v>5</v>
      </c>
      <c r="C119" t="str">
        <f>個人種目!AA123</f>
        <v/>
      </c>
      <c r="D119" t="str">
        <f>個人種目!AE123</f>
        <v xml:space="preserve"> </v>
      </c>
      <c r="E119" s="47">
        <f>個人種目!B123</f>
        <v>0</v>
      </c>
      <c r="F119" t="str">
        <f>個人種目!O123</f>
        <v/>
      </c>
      <c r="G119" t="str">
        <f>個人種目!T123</f>
        <v/>
      </c>
      <c r="H119" t="str">
        <f>個人種目!U123</f>
        <v/>
      </c>
      <c r="I119" t="str">
        <f>個人種目!AC123</f>
        <v/>
      </c>
      <c r="J119" s="29"/>
      <c r="L119" t="str">
        <f>IF(C119="","",所属1!$A$2)</f>
        <v/>
      </c>
    </row>
    <row r="120" spans="1:12" x14ac:dyDescent="0.15">
      <c r="A120" t="str">
        <f>IF(個人種目!C124="","",個人種目!Z124)</f>
        <v/>
      </c>
      <c r="B120">
        <v>5</v>
      </c>
      <c r="C120" t="str">
        <f>個人種目!AA124</f>
        <v/>
      </c>
      <c r="D120" t="str">
        <f>個人種目!AE124</f>
        <v xml:space="preserve"> </v>
      </c>
      <c r="E120" s="47">
        <f>個人種目!B124</f>
        <v>0</v>
      </c>
      <c r="F120" t="str">
        <f>個人種目!O124</f>
        <v/>
      </c>
      <c r="G120" t="str">
        <f>個人種目!T124</f>
        <v/>
      </c>
      <c r="H120" t="str">
        <f>個人種目!U124</f>
        <v/>
      </c>
      <c r="I120" t="str">
        <f>個人種目!AC124</f>
        <v/>
      </c>
      <c r="J120" s="29"/>
      <c r="L120" t="str">
        <f>IF(C120="","",所属1!$A$2)</f>
        <v/>
      </c>
    </row>
    <row r="121" spans="1:12" x14ac:dyDescent="0.15">
      <c r="A121" t="str">
        <f>IF(個人種目!C125="","",個人種目!Z125)</f>
        <v/>
      </c>
      <c r="B121">
        <v>5</v>
      </c>
      <c r="C121" t="str">
        <f>個人種目!AA125</f>
        <v/>
      </c>
      <c r="D121" t="str">
        <f>個人種目!AE125</f>
        <v xml:space="preserve"> </v>
      </c>
      <c r="E121" s="47">
        <f>個人種目!B125</f>
        <v>0</v>
      </c>
      <c r="F121" t="str">
        <f>個人種目!O125</f>
        <v/>
      </c>
      <c r="G121" t="str">
        <f>個人種目!T125</f>
        <v/>
      </c>
      <c r="H121" t="str">
        <f>個人種目!U125</f>
        <v/>
      </c>
      <c r="I121" t="str">
        <f>個人種目!AC125</f>
        <v/>
      </c>
      <c r="J121" s="29"/>
      <c r="L121" t="str">
        <f>IF(C121="","",所属1!$A$2)</f>
        <v/>
      </c>
    </row>
    <row r="122" spans="1:12" x14ac:dyDescent="0.15">
      <c r="A122" t="str">
        <f>IF(個人種目!C126="","",個人種目!Z126)</f>
        <v/>
      </c>
      <c r="B122">
        <v>5</v>
      </c>
      <c r="C122" t="str">
        <f>個人種目!AA126</f>
        <v/>
      </c>
      <c r="D122" t="str">
        <f>個人種目!AE126</f>
        <v xml:space="preserve"> </v>
      </c>
      <c r="E122" s="47">
        <f>個人種目!B126</f>
        <v>0</v>
      </c>
      <c r="F122" t="str">
        <f>個人種目!O126</f>
        <v/>
      </c>
      <c r="G122" t="str">
        <f>個人種目!T126</f>
        <v/>
      </c>
      <c r="H122" t="str">
        <f>個人種目!U126</f>
        <v/>
      </c>
      <c r="I122" t="str">
        <f>個人種目!AC126</f>
        <v/>
      </c>
      <c r="J122" s="29"/>
      <c r="L122" t="str">
        <f>IF(C122="","",所属1!$A$2)</f>
        <v/>
      </c>
    </row>
    <row r="123" spans="1:12" x14ac:dyDescent="0.15">
      <c r="A123" t="str">
        <f>IF(個人種目!C127="","",個人種目!Z127)</f>
        <v/>
      </c>
      <c r="B123">
        <v>5</v>
      </c>
      <c r="C123" t="str">
        <f>個人種目!AA127</f>
        <v/>
      </c>
      <c r="D123" t="str">
        <f>個人種目!AE127</f>
        <v xml:space="preserve"> </v>
      </c>
      <c r="E123" s="47">
        <f>個人種目!B127</f>
        <v>0</v>
      </c>
      <c r="F123" t="str">
        <f>個人種目!O127</f>
        <v/>
      </c>
      <c r="G123" t="str">
        <f>個人種目!T127</f>
        <v/>
      </c>
      <c r="H123" t="str">
        <f>個人種目!U127</f>
        <v/>
      </c>
      <c r="I123" t="str">
        <f>個人種目!AC127</f>
        <v/>
      </c>
      <c r="J123" s="29"/>
      <c r="L123" t="str">
        <f>IF(C123="","",所属1!$A$2)</f>
        <v/>
      </c>
    </row>
    <row r="124" spans="1:12" x14ac:dyDescent="0.15">
      <c r="A124" t="str">
        <f>IF(個人種目!C128="","",個人種目!Z128)</f>
        <v/>
      </c>
      <c r="B124">
        <v>5</v>
      </c>
      <c r="C124" t="str">
        <f>個人種目!AA128</f>
        <v/>
      </c>
      <c r="D124" t="str">
        <f>個人種目!AE128</f>
        <v xml:space="preserve"> </v>
      </c>
      <c r="E124" s="47">
        <f>個人種目!B128</f>
        <v>0</v>
      </c>
      <c r="F124" t="str">
        <f>個人種目!O128</f>
        <v/>
      </c>
      <c r="G124" t="str">
        <f>個人種目!T128</f>
        <v/>
      </c>
      <c r="H124" t="str">
        <f>個人種目!U128</f>
        <v/>
      </c>
      <c r="I124" t="str">
        <f>個人種目!AC128</f>
        <v/>
      </c>
      <c r="J124" s="29"/>
      <c r="L124" t="str">
        <f>IF(C124="","",所属1!$A$2)</f>
        <v/>
      </c>
    </row>
    <row r="125" spans="1:12" x14ac:dyDescent="0.15">
      <c r="A125" t="str">
        <f>IF(個人種目!C129="","",個人種目!Z129)</f>
        <v/>
      </c>
      <c r="B125">
        <v>5</v>
      </c>
      <c r="C125" t="str">
        <f>個人種目!AA129</f>
        <v/>
      </c>
      <c r="D125" t="str">
        <f>個人種目!AE129</f>
        <v xml:space="preserve"> </v>
      </c>
      <c r="E125" s="47">
        <f>個人種目!B129</f>
        <v>0</v>
      </c>
      <c r="F125" t="str">
        <f>個人種目!O129</f>
        <v/>
      </c>
      <c r="G125" t="str">
        <f>個人種目!T129</f>
        <v/>
      </c>
      <c r="H125" t="str">
        <f>個人種目!U129</f>
        <v/>
      </c>
      <c r="I125" t="str">
        <f>個人種目!AC129</f>
        <v/>
      </c>
      <c r="J125" s="29"/>
      <c r="L125" t="str">
        <f>IF(C125="","",所属1!$A$2)</f>
        <v/>
      </c>
    </row>
    <row r="126" spans="1:12" x14ac:dyDescent="0.15">
      <c r="A126" t="str">
        <f>IF(個人種目!C130="","",個人種目!Z130)</f>
        <v/>
      </c>
      <c r="B126">
        <v>5</v>
      </c>
      <c r="C126" t="str">
        <f>個人種目!AA130</f>
        <v/>
      </c>
      <c r="D126" t="str">
        <f>個人種目!AE130</f>
        <v xml:space="preserve"> </v>
      </c>
      <c r="E126" s="47">
        <f>個人種目!B130</f>
        <v>0</v>
      </c>
      <c r="F126" t="str">
        <f>個人種目!O130</f>
        <v/>
      </c>
      <c r="G126" t="str">
        <f>個人種目!T130</f>
        <v/>
      </c>
      <c r="H126" t="str">
        <f>個人種目!U130</f>
        <v/>
      </c>
      <c r="I126" t="str">
        <f>個人種目!AC130</f>
        <v/>
      </c>
      <c r="J126" s="29"/>
      <c r="L126" t="str">
        <f>IF(C126="","",所属1!$A$2)</f>
        <v/>
      </c>
    </row>
    <row r="127" spans="1:12" x14ac:dyDescent="0.15">
      <c r="A127" t="str">
        <f>IF(個人種目!C131="","",個人種目!Z131)</f>
        <v/>
      </c>
      <c r="B127">
        <v>5</v>
      </c>
      <c r="C127" t="str">
        <f>個人種目!AA131</f>
        <v/>
      </c>
      <c r="D127" t="str">
        <f>個人種目!AE131</f>
        <v xml:space="preserve"> </v>
      </c>
      <c r="E127" s="47">
        <f>個人種目!B131</f>
        <v>0</v>
      </c>
      <c r="F127" t="str">
        <f>個人種目!O131</f>
        <v/>
      </c>
      <c r="G127" t="str">
        <f>個人種目!T131</f>
        <v/>
      </c>
      <c r="H127" t="str">
        <f>個人種目!U131</f>
        <v/>
      </c>
      <c r="I127" t="str">
        <f>個人種目!AC131</f>
        <v/>
      </c>
      <c r="J127" s="29"/>
      <c r="L127" t="str">
        <f>IF(C127="","",所属1!$A$2)</f>
        <v/>
      </c>
    </row>
    <row r="128" spans="1:12" x14ac:dyDescent="0.15">
      <c r="A128" t="str">
        <f>IF(個人種目!C132="","",個人種目!Z132)</f>
        <v/>
      </c>
      <c r="B128">
        <v>5</v>
      </c>
      <c r="C128" t="str">
        <f>個人種目!AA132</f>
        <v/>
      </c>
      <c r="D128" t="str">
        <f>個人種目!AE132</f>
        <v xml:space="preserve"> </v>
      </c>
      <c r="E128" s="47">
        <f>個人種目!B132</f>
        <v>0</v>
      </c>
      <c r="F128" t="str">
        <f>個人種目!O132</f>
        <v/>
      </c>
      <c r="G128" t="str">
        <f>個人種目!T132</f>
        <v/>
      </c>
      <c r="H128" t="str">
        <f>個人種目!U132</f>
        <v/>
      </c>
      <c r="I128" t="str">
        <f>個人種目!AC132</f>
        <v/>
      </c>
      <c r="J128" s="29"/>
      <c r="L128" t="str">
        <f>IF(C128="","",所属1!$A$2)</f>
        <v/>
      </c>
    </row>
    <row r="129" spans="1:12" x14ac:dyDescent="0.15">
      <c r="A129" t="str">
        <f>IF(個人種目!C133="","",個人種目!Z133)</f>
        <v/>
      </c>
      <c r="B129">
        <v>5</v>
      </c>
      <c r="C129" t="str">
        <f>個人種目!AA133</f>
        <v/>
      </c>
      <c r="D129" t="str">
        <f>個人種目!AE133</f>
        <v xml:space="preserve"> </v>
      </c>
      <c r="E129" s="47">
        <f>個人種目!B133</f>
        <v>0</v>
      </c>
      <c r="F129" t="str">
        <f>個人種目!O133</f>
        <v/>
      </c>
      <c r="G129" t="str">
        <f>個人種目!T133</f>
        <v/>
      </c>
      <c r="H129" t="str">
        <f>個人種目!U133</f>
        <v/>
      </c>
      <c r="I129" t="str">
        <f>個人種目!AC133</f>
        <v/>
      </c>
      <c r="J129" s="29"/>
      <c r="L129" t="str">
        <f>IF(C129="","",所属1!$A$2)</f>
        <v/>
      </c>
    </row>
    <row r="130" spans="1:12" x14ac:dyDescent="0.15">
      <c r="A130" t="str">
        <f>IF(個人種目!C134="","",個人種目!Z134)</f>
        <v/>
      </c>
      <c r="B130">
        <v>5</v>
      </c>
      <c r="C130" t="str">
        <f>個人種目!AA134</f>
        <v/>
      </c>
      <c r="D130" t="str">
        <f>個人種目!AE134</f>
        <v xml:space="preserve"> </v>
      </c>
      <c r="E130" s="47">
        <f>個人種目!B134</f>
        <v>0</v>
      </c>
      <c r="F130" t="str">
        <f>個人種目!O134</f>
        <v/>
      </c>
      <c r="G130" t="str">
        <f>個人種目!T134</f>
        <v/>
      </c>
      <c r="H130" t="str">
        <f>個人種目!U134</f>
        <v/>
      </c>
      <c r="I130" t="str">
        <f>個人種目!AC134</f>
        <v/>
      </c>
      <c r="J130" s="29"/>
      <c r="L130" t="str">
        <f>IF(C130="","",所属1!$A$2)</f>
        <v/>
      </c>
    </row>
    <row r="131" spans="1:12" x14ac:dyDescent="0.15">
      <c r="A131" t="str">
        <f>IF(個人種目!C135="","",個人種目!Z135)</f>
        <v/>
      </c>
      <c r="B131">
        <v>5</v>
      </c>
      <c r="C131" t="str">
        <f>個人種目!AA135</f>
        <v/>
      </c>
      <c r="D131" t="str">
        <f>個人種目!AE135</f>
        <v xml:space="preserve"> </v>
      </c>
      <c r="E131" s="47">
        <f>個人種目!B135</f>
        <v>0</v>
      </c>
      <c r="F131" t="str">
        <f>個人種目!O135</f>
        <v/>
      </c>
      <c r="G131" t="str">
        <f>個人種目!T135</f>
        <v/>
      </c>
      <c r="H131" t="str">
        <f>個人種目!U135</f>
        <v/>
      </c>
      <c r="I131" t="str">
        <f>個人種目!AC135</f>
        <v/>
      </c>
      <c r="J131" s="29"/>
      <c r="L131" t="str">
        <f>IF(C131="","",所属1!$A$2)</f>
        <v/>
      </c>
    </row>
    <row r="132" spans="1:12" x14ac:dyDescent="0.15">
      <c r="A132" t="str">
        <f>IF(個人種目!C136="","",個人種目!Z136)</f>
        <v/>
      </c>
      <c r="B132">
        <v>5</v>
      </c>
      <c r="C132" t="str">
        <f>個人種目!AA136</f>
        <v/>
      </c>
      <c r="D132" t="str">
        <f>個人種目!AE136</f>
        <v xml:space="preserve"> </v>
      </c>
      <c r="E132" s="47">
        <f>個人種目!B136</f>
        <v>0</v>
      </c>
      <c r="F132" t="str">
        <f>個人種目!O136</f>
        <v/>
      </c>
      <c r="G132" t="str">
        <f>個人種目!T136</f>
        <v/>
      </c>
      <c r="H132" t="str">
        <f>個人種目!U136</f>
        <v/>
      </c>
      <c r="I132" t="str">
        <f>個人種目!AC136</f>
        <v/>
      </c>
      <c r="J132" s="29"/>
      <c r="L132" t="str">
        <f>IF(C132="","",所属1!$A$2)</f>
        <v/>
      </c>
    </row>
    <row r="133" spans="1:12" x14ac:dyDescent="0.15">
      <c r="A133" t="str">
        <f>IF(個人種目!C137="","",個人種目!Z137)</f>
        <v/>
      </c>
      <c r="B133">
        <v>5</v>
      </c>
      <c r="C133" t="str">
        <f>個人種目!AA137</f>
        <v/>
      </c>
      <c r="D133" t="str">
        <f>個人種目!AE137</f>
        <v xml:space="preserve"> </v>
      </c>
      <c r="E133" s="47">
        <f>個人種目!B137</f>
        <v>0</v>
      </c>
      <c r="F133" t="str">
        <f>個人種目!O137</f>
        <v/>
      </c>
      <c r="G133" t="str">
        <f>個人種目!T137</f>
        <v/>
      </c>
      <c r="H133" t="str">
        <f>個人種目!U137</f>
        <v/>
      </c>
      <c r="I133" t="str">
        <f>個人種目!AC137</f>
        <v/>
      </c>
      <c r="J133" s="29"/>
      <c r="L133" t="str">
        <f>IF(C133="","",所属1!$A$2)</f>
        <v/>
      </c>
    </row>
    <row r="134" spans="1:12" x14ac:dyDescent="0.15">
      <c r="A134" t="str">
        <f>IF(個人種目!C138="","",個人種目!Z138)</f>
        <v/>
      </c>
      <c r="B134">
        <v>5</v>
      </c>
      <c r="C134" t="str">
        <f>個人種目!AA138</f>
        <v/>
      </c>
      <c r="D134" t="str">
        <f>個人種目!AE138</f>
        <v xml:space="preserve"> </v>
      </c>
      <c r="E134" s="47">
        <f>個人種目!B138</f>
        <v>0</v>
      </c>
      <c r="F134" t="str">
        <f>個人種目!O138</f>
        <v/>
      </c>
      <c r="G134" t="str">
        <f>個人種目!T138</f>
        <v/>
      </c>
      <c r="H134" t="str">
        <f>個人種目!U138</f>
        <v/>
      </c>
      <c r="I134" t="str">
        <f>個人種目!AC138</f>
        <v/>
      </c>
      <c r="J134" s="29"/>
      <c r="L134" t="str">
        <f>IF(C134="","",所属1!$A$2)</f>
        <v/>
      </c>
    </row>
    <row r="135" spans="1:12" x14ac:dyDescent="0.15">
      <c r="A135" t="str">
        <f>IF(個人種目!C139="","",個人種目!Z139)</f>
        <v/>
      </c>
      <c r="B135">
        <v>5</v>
      </c>
      <c r="C135" t="str">
        <f>個人種目!AA139</f>
        <v/>
      </c>
      <c r="D135" t="str">
        <f>個人種目!AE139</f>
        <v xml:space="preserve"> </v>
      </c>
      <c r="E135" s="47">
        <f>個人種目!B139</f>
        <v>0</v>
      </c>
      <c r="F135" t="str">
        <f>個人種目!O139</f>
        <v/>
      </c>
      <c r="G135" t="str">
        <f>個人種目!T139</f>
        <v/>
      </c>
      <c r="H135" t="str">
        <f>個人種目!U139</f>
        <v/>
      </c>
      <c r="I135" t="str">
        <f>個人種目!AC139</f>
        <v/>
      </c>
      <c r="J135" s="29"/>
      <c r="L135" t="str">
        <f>IF(C135="","",所属1!$A$2)</f>
        <v/>
      </c>
    </row>
    <row r="136" spans="1:12" x14ac:dyDescent="0.15">
      <c r="A136" t="str">
        <f>IF(個人種目!C140="","",個人種目!Z140)</f>
        <v/>
      </c>
      <c r="B136">
        <v>5</v>
      </c>
      <c r="C136" t="str">
        <f>個人種目!AA140</f>
        <v/>
      </c>
      <c r="D136" t="str">
        <f>個人種目!AE140</f>
        <v xml:space="preserve"> </v>
      </c>
      <c r="E136" s="47">
        <f>個人種目!B140</f>
        <v>0</v>
      </c>
      <c r="F136" t="str">
        <f>個人種目!O140</f>
        <v/>
      </c>
      <c r="G136" t="str">
        <f>個人種目!T140</f>
        <v/>
      </c>
      <c r="H136" t="str">
        <f>個人種目!U140</f>
        <v/>
      </c>
      <c r="I136" t="str">
        <f>個人種目!AC140</f>
        <v/>
      </c>
      <c r="J136" s="29"/>
      <c r="L136" t="str">
        <f>IF(C136="","",所属1!$A$2)</f>
        <v/>
      </c>
    </row>
    <row r="137" spans="1:12" x14ac:dyDescent="0.15">
      <c r="A137" t="str">
        <f>IF(個人種目!C141="","",個人種目!Z141)</f>
        <v/>
      </c>
      <c r="B137">
        <v>5</v>
      </c>
      <c r="C137" t="str">
        <f>個人種目!AA141</f>
        <v/>
      </c>
      <c r="D137" t="str">
        <f>個人種目!AE141</f>
        <v xml:space="preserve"> </v>
      </c>
      <c r="E137" s="47">
        <f>個人種目!B141</f>
        <v>0</v>
      </c>
      <c r="F137" t="str">
        <f>個人種目!O141</f>
        <v/>
      </c>
      <c r="G137" t="str">
        <f>個人種目!T141</f>
        <v/>
      </c>
      <c r="H137" t="str">
        <f>個人種目!U141</f>
        <v/>
      </c>
      <c r="I137" t="str">
        <f>個人種目!AC141</f>
        <v/>
      </c>
      <c r="J137" s="29"/>
      <c r="L137" t="str">
        <f>IF(C137="","",所属1!$A$2)</f>
        <v/>
      </c>
    </row>
    <row r="138" spans="1:12" x14ac:dyDescent="0.15">
      <c r="A138" t="str">
        <f>IF(個人種目!C142="","",個人種目!Z142)</f>
        <v/>
      </c>
      <c r="B138">
        <v>5</v>
      </c>
      <c r="C138" t="str">
        <f>個人種目!AA142</f>
        <v/>
      </c>
      <c r="D138" t="str">
        <f>個人種目!AE142</f>
        <v xml:space="preserve"> </v>
      </c>
      <c r="E138" s="47">
        <f>個人種目!B142</f>
        <v>0</v>
      </c>
      <c r="F138" t="str">
        <f>個人種目!O142</f>
        <v/>
      </c>
      <c r="G138" t="str">
        <f>個人種目!T142</f>
        <v/>
      </c>
      <c r="H138" t="str">
        <f>個人種目!U142</f>
        <v/>
      </c>
      <c r="I138" t="str">
        <f>個人種目!AC142</f>
        <v/>
      </c>
      <c r="J138" s="29"/>
      <c r="L138" t="str">
        <f>IF(C138="","",所属1!$A$2)</f>
        <v/>
      </c>
    </row>
    <row r="139" spans="1:12" x14ac:dyDescent="0.15">
      <c r="A139" t="str">
        <f>IF(個人種目!C143="","",個人種目!Z143)</f>
        <v/>
      </c>
      <c r="B139">
        <v>5</v>
      </c>
      <c r="C139" t="str">
        <f>個人種目!AA143</f>
        <v/>
      </c>
      <c r="D139" t="str">
        <f>個人種目!AE143</f>
        <v xml:space="preserve"> </v>
      </c>
      <c r="E139" s="47">
        <f>個人種目!B143</f>
        <v>0</v>
      </c>
      <c r="F139" t="str">
        <f>個人種目!O143</f>
        <v/>
      </c>
      <c r="G139" t="str">
        <f>個人種目!T143</f>
        <v/>
      </c>
      <c r="H139" t="str">
        <f>個人種目!U143</f>
        <v/>
      </c>
      <c r="I139" t="str">
        <f>個人種目!AC143</f>
        <v/>
      </c>
      <c r="J139" s="29"/>
      <c r="L139" t="str">
        <f>IF(C139="","",所属1!$A$2)</f>
        <v/>
      </c>
    </row>
    <row r="140" spans="1:12" x14ac:dyDescent="0.15">
      <c r="A140" t="str">
        <f>IF(個人種目!C144="","",個人種目!Z144)</f>
        <v/>
      </c>
      <c r="B140">
        <v>5</v>
      </c>
      <c r="C140" t="str">
        <f>個人種目!AA144</f>
        <v/>
      </c>
      <c r="D140" t="str">
        <f>個人種目!AE144</f>
        <v xml:space="preserve"> </v>
      </c>
      <c r="E140" s="47">
        <f>個人種目!B144</f>
        <v>0</v>
      </c>
      <c r="F140" t="str">
        <f>個人種目!O144</f>
        <v/>
      </c>
      <c r="G140" t="str">
        <f>個人種目!T144</f>
        <v/>
      </c>
      <c r="H140" t="str">
        <f>個人種目!U144</f>
        <v/>
      </c>
      <c r="I140" t="str">
        <f>個人種目!AC144</f>
        <v/>
      </c>
      <c r="J140" s="29"/>
      <c r="L140" t="str">
        <f>IF(C140="","",所属1!$A$2)</f>
        <v/>
      </c>
    </row>
    <row r="141" spans="1:12" x14ac:dyDescent="0.15">
      <c r="A141" t="str">
        <f>IF(個人種目!C145="","",個人種目!Z145)</f>
        <v/>
      </c>
      <c r="B141">
        <v>5</v>
      </c>
      <c r="C141" t="str">
        <f>個人種目!AA145</f>
        <v/>
      </c>
      <c r="D141" t="str">
        <f>個人種目!AE145</f>
        <v xml:space="preserve"> </v>
      </c>
      <c r="E141" s="47">
        <f>個人種目!B145</f>
        <v>0</v>
      </c>
      <c r="F141" t="str">
        <f>個人種目!O145</f>
        <v/>
      </c>
      <c r="G141" t="str">
        <f>個人種目!T145</f>
        <v/>
      </c>
      <c r="H141" t="str">
        <f>個人種目!U145</f>
        <v/>
      </c>
      <c r="I141" t="str">
        <f>個人種目!AC145</f>
        <v/>
      </c>
      <c r="J141" s="29"/>
      <c r="L141" t="str">
        <f>IF(C141="","",所属1!$A$2)</f>
        <v/>
      </c>
    </row>
    <row r="142" spans="1:12" x14ac:dyDescent="0.15">
      <c r="A142" t="str">
        <f>IF(個人種目!C146="","",個人種目!Z146)</f>
        <v/>
      </c>
      <c r="B142">
        <v>5</v>
      </c>
      <c r="C142" t="str">
        <f>個人種目!AA146</f>
        <v/>
      </c>
      <c r="D142" t="str">
        <f>個人種目!AE146</f>
        <v xml:space="preserve"> </v>
      </c>
      <c r="E142" s="47">
        <f>個人種目!B146</f>
        <v>0</v>
      </c>
      <c r="F142" t="str">
        <f>個人種目!O146</f>
        <v/>
      </c>
      <c r="G142" t="str">
        <f>個人種目!T146</f>
        <v/>
      </c>
      <c r="H142" t="str">
        <f>個人種目!U146</f>
        <v/>
      </c>
      <c r="I142" t="str">
        <f>個人種目!AC146</f>
        <v/>
      </c>
      <c r="J142" s="29"/>
      <c r="L142" t="str">
        <f>IF(C142="","",所属1!$A$2)</f>
        <v/>
      </c>
    </row>
    <row r="143" spans="1:12" x14ac:dyDescent="0.15">
      <c r="A143" t="str">
        <f>IF(個人種目!C147="","",個人種目!Z147)</f>
        <v/>
      </c>
      <c r="B143">
        <v>5</v>
      </c>
      <c r="C143" t="str">
        <f>個人種目!AA147</f>
        <v/>
      </c>
      <c r="D143" t="str">
        <f>個人種目!AE147</f>
        <v xml:space="preserve"> </v>
      </c>
      <c r="E143" s="47">
        <f>個人種目!B147</f>
        <v>0</v>
      </c>
      <c r="F143" t="str">
        <f>個人種目!O147</f>
        <v/>
      </c>
      <c r="G143" t="str">
        <f>個人種目!T147</f>
        <v/>
      </c>
      <c r="H143" t="str">
        <f>個人種目!U147</f>
        <v/>
      </c>
      <c r="I143" t="str">
        <f>個人種目!AC147</f>
        <v/>
      </c>
      <c r="J143" s="29"/>
      <c r="L143" t="str">
        <f>IF(C143="","",所属1!$A$2)</f>
        <v/>
      </c>
    </row>
    <row r="144" spans="1:12" x14ac:dyDescent="0.15">
      <c r="A144" t="str">
        <f>IF(個人種目!C148="","",個人種目!Z148)</f>
        <v/>
      </c>
      <c r="B144">
        <v>5</v>
      </c>
      <c r="C144" t="str">
        <f>個人種目!AA148</f>
        <v/>
      </c>
      <c r="D144" t="str">
        <f>個人種目!AE148</f>
        <v xml:space="preserve"> </v>
      </c>
      <c r="E144" s="47">
        <f>個人種目!B148</f>
        <v>0</v>
      </c>
      <c r="F144" t="str">
        <f>個人種目!O148</f>
        <v/>
      </c>
      <c r="G144" t="str">
        <f>個人種目!T148</f>
        <v/>
      </c>
      <c r="H144" t="str">
        <f>個人種目!U148</f>
        <v/>
      </c>
      <c r="I144" t="str">
        <f>個人種目!AC148</f>
        <v/>
      </c>
      <c r="J144" s="29"/>
      <c r="L144" t="str">
        <f>IF(C144="","",所属1!$A$2)</f>
        <v/>
      </c>
    </row>
    <row r="145" spans="1:12" x14ac:dyDescent="0.15">
      <c r="A145" t="str">
        <f>IF(個人種目!C149="","",個人種目!Z149)</f>
        <v/>
      </c>
      <c r="B145">
        <v>5</v>
      </c>
      <c r="C145" t="str">
        <f>個人種目!AA149</f>
        <v/>
      </c>
      <c r="D145" t="str">
        <f>個人種目!AE149</f>
        <v xml:space="preserve"> </v>
      </c>
      <c r="E145" s="47">
        <f>個人種目!B149</f>
        <v>0</v>
      </c>
      <c r="F145" t="str">
        <f>個人種目!O149</f>
        <v/>
      </c>
      <c r="G145" t="str">
        <f>個人種目!T149</f>
        <v/>
      </c>
      <c r="H145" t="str">
        <f>個人種目!U149</f>
        <v/>
      </c>
      <c r="I145" t="str">
        <f>個人種目!AC149</f>
        <v/>
      </c>
      <c r="J145" s="29"/>
      <c r="L145" t="str">
        <f>IF(C145="","",所属1!$A$2)</f>
        <v/>
      </c>
    </row>
    <row r="146" spans="1:12" x14ac:dyDescent="0.15">
      <c r="A146" t="str">
        <f>IF(個人種目!C150="","",個人種目!Z150)</f>
        <v/>
      </c>
      <c r="B146">
        <v>5</v>
      </c>
      <c r="C146" t="str">
        <f>個人種目!AA150</f>
        <v/>
      </c>
      <c r="D146" t="str">
        <f>個人種目!AE150</f>
        <v xml:space="preserve"> </v>
      </c>
      <c r="E146" s="47">
        <f>個人種目!B150</f>
        <v>0</v>
      </c>
      <c r="F146" t="str">
        <f>個人種目!O150</f>
        <v/>
      </c>
      <c r="G146" t="str">
        <f>個人種目!T150</f>
        <v/>
      </c>
      <c r="H146" t="str">
        <f>個人種目!U150</f>
        <v/>
      </c>
      <c r="I146" t="str">
        <f>個人種目!AC150</f>
        <v/>
      </c>
      <c r="J146" s="29"/>
      <c r="L146" t="str">
        <f>IF(C146="","",所属1!$A$2)</f>
        <v/>
      </c>
    </row>
    <row r="147" spans="1:12" x14ac:dyDescent="0.15">
      <c r="A147" t="str">
        <f>IF(個人種目!C151="","",個人種目!Z151)</f>
        <v/>
      </c>
      <c r="B147">
        <v>5</v>
      </c>
      <c r="C147" t="str">
        <f>個人種目!AA151</f>
        <v/>
      </c>
      <c r="D147" t="str">
        <f>個人種目!AE151</f>
        <v xml:space="preserve"> </v>
      </c>
      <c r="E147" s="47">
        <f>個人種目!B151</f>
        <v>0</v>
      </c>
      <c r="F147" t="str">
        <f>個人種目!O151</f>
        <v/>
      </c>
      <c r="G147" t="str">
        <f>個人種目!T151</f>
        <v/>
      </c>
      <c r="H147" t="str">
        <f>個人種目!U151</f>
        <v/>
      </c>
      <c r="I147" t="str">
        <f>個人種目!AC151</f>
        <v/>
      </c>
      <c r="J147" s="29"/>
      <c r="L147" t="str">
        <f>IF(C147="","",所属1!$A$2)</f>
        <v/>
      </c>
    </row>
    <row r="148" spans="1:12" x14ac:dyDescent="0.15">
      <c r="A148" t="str">
        <f>IF(個人種目!C152="","",個人種目!Z152)</f>
        <v/>
      </c>
      <c r="B148">
        <v>5</v>
      </c>
      <c r="C148" t="str">
        <f>個人種目!AA152</f>
        <v/>
      </c>
      <c r="D148" t="str">
        <f>個人種目!AE152</f>
        <v xml:space="preserve"> </v>
      </c>
      <c r="E148" s="47">
        <f>個人種目!B152</f>
        <v>0</v>
      </c>
      <c r="F148" t="str">
        <f>個人種目!O152</f>
        <v/>
      </c>
      <c r="G148" t="str">
        <f>個人種目!T152</f>
        <v/>
      </c>
      <c r="H148" t="str">
        <f>個人種目!U152</f>
        <v/>
      </c>
      <c r="I148" t="str">
        <f>個人種目!AC152</f>
        <v/>
      </c>
      <c r="J148" s="29"/>
      <c r="L148" t="str">
        <f>IF(C148="","",所属1!$A$2)</f>
        <v/>
      </c>
    </row>
    <row r="149" spans="1:12" x14ac:dyDescent="0.15">
      <c r="A149" t="str">
        <f>IF(個人種目!C153="","",個人種目!Z153)</f>
        <v/>
      </c>
      <c r="B149">
        <v>5</v>
      </c>
      <c r="C149" t="str">
        <f>個人種目!AA153</f>
        <v/>
      </c>
      <c r="D149" t="str">
        <f>個人種目!AE153</f>
        <v xml:space="preserve"> </v>
      </c>
      <c r="E149" s="47">
        <f>個人種目!B153</f>
        <v>0</v>
      </c>
      <c r="F149" t="str">
        <f>個人種目!O153</f>
        <v/>
      </c>
      <c r="G149" t="str">
        <f>個人種目!T153</f>
        <v/>
      </c>
      <c r="H149" t="str">
        <f>個人種目!U153</f>
        <v/>
      </c>
      <c r="I149" t="str">
        <f>個人種目!AC153</f>
        <v/>
      </c>
      <c r="J149" s="29"/>
      <c r="L149" t="str">
        <f>IF(C149="","",所属1!$A$2)</f>
        <v/>
      </c>
    </row>
    <row r="150" spans="1:12" x14ac:dyDescent="0.15">
      <c r="A150" t="str">
        <f>IF(個人種目!C154="","",個人種目!Z154)</f>
        <v/>
      </c>
      <c r="B150">
        <v>5</v>
      </c>
      <c r="C150" t="str">
        <f>個人種目!AA154</f>
        <v/>
      </c>
      <c r="D150" t="str">
        <f>個人種目!AE154</f>
        <v xml:space="preserve"> </v>
      </c>
      <c r="E150" s="47">
        <f>個人種目!B154</f>
        <v>0</v>
      </c>
      <c r="F150" t="str">
        <f>個人種目!O154</f>
        <v/>
      </c>
      <c r="G150" t="str">
        <f>個人種目!T154</f>
        <v/>
      </c>
      <c r="H150" t="str">
        <f>個人種目!U154</f>
        <v/>
      </c>
      <c r="I150" t="str">
        <f>個人種目!AC154</f>
        <v/>
      </c>
      <c r="J150" s="29"/>
      <c r="L150" t="str">
        <f>IF(C150="","",所属1!$A$2)</f>
        <v/>
      </c>
    </row>
    <row r="151" spans="1:12" x14ac:dyDescent="0.15">
      <c r="A151" t="str">
        <f>IF(個人種目!C155="","",個人種目!Z155)</f>
        <v/>
      </c>
      <c r="B151">
        <v>5</v>
      </c>
      <c r="C151" t="str">
        <f>個人種目!AA155</f>
        <v/>
      </c>
      <c r="D151" t="str">
        <f>個人種目!AE155</f>
        <v xml:space="preserve"> </v>
      </c>
      <c r="E151" s="47">
        <f>個人種目!B155</f>
        <v>0</v>
      </c>
      <c r="F151" t="str">
        <f>個人種目!O155</f>
        <v/>
      </c>
      <c r="G151" t="str">
        <f>個人種目!T155</f>
        <v/>
      </c>
      <c r="H151" t="str">
        <f>個人種目!U155</f>
        <v/>
      </c>
      <c r="I151" t="str">
        <f>個人種目!AC155</f>
        <v/>
      </c>
      <c r="J151" s="29"/>
      <c r="L151" t="str">
        <f>IF(C151="","",所属1!$A$2)</f>
        <v/>
      </c>
    </row>
    <row r="152" spans="1:12" x14ac:dyDescent="0.15">
      <c r="A152" t="str">
        <f>IF(個人種目!C156="","",個人種目!Z156)</f>
        <v/>
      </c>
      <c r="B152">
        <v>5</v>
      </c>
      <c r="C152" t="str">
        <f>個人種目!AA156</f>
        <v/>
      </c>
      <c r="D152" t="str">
        <f>個人種目!AE156</f>
        <v xml:space="preserve"> </v>
      </c>
      <c r="E152" s="47">
        <f>個人種目!B156</f>
        <v>0</v>
      </c>
      <c r="F152" t="str">
        <f>個人種目!O156</f>
        <v/>
      </c>
      <c r="G152" t="str">
        <f>個人種目!T156</f>
        <v/>
      </c>
      <c r="H152" t="str">
        <f>個人種目!U156</f>
        <v/>
      </c>
      <c r="I152" t="str">
        <f>個人種目!AC156</f>
        <v/>
      </c>
      <c r="J152" s="29"/>
      <c r="L152" t="str">
        <f>IF(C152="","",所属1!$A$2)</f>
        <v/>
      </c>
    </row>
    <row r="153" spans="1:12" x14ac:dyDescent="0.15">
      <c r="A153" t="str">
        <f>IF(個人種目!C157="","",個人種目!Z157)</f>
        <v/>
      </c>
      <c r="B153">
        <v>5</v>
      </c>
      <c r="C153" t="str">
        <f>個人種目!AA157</f>
        <v/>
      </c>
      <c r="D153" t="str">
        <f>個人種目!AE157</f>
        <v xml:space="preserve"> </v>
      </c>
      <c r="E153" s="47">
        <f>個人種目!B157</f>
        <v>0</v>
      </c>
      <c r="F153" t="str">
        <f>個人種目!O157</f>
        <v/>
      </c>
      <c r="G153" t="str">
        <f>個人種目!T157</f>
        <v/>
      </c>
      <c r="H153" t="str">
        <f>個人種目!U157</f>
        <v/>
      </c>
      <c r="I153" t="str">
        <f>個人種目!AC157</f>
        <v/>
      </c>
      <c r="J153" s="29"/>
      <c r="L153" t="str">
        <f>IF(C153="","",所属1!$A$2)</f>
        <v/>
      </c>
    </row>
    <row r="154" spans="1:12" x14ac:dyDescent="0.15">
      <c r="A154" t="str">
        <f>IF(個人種目!C158="","",個人種目!Z158)</f>
        <v/>
      </c>
      <c r="B154">
        <v>5</v>
      </c>
      <c r="C154" t="str">
        <f>個人種目!AA158</f>
        <v/>
      </c>
      <c r="D154" t="str">
        <f>個人種目!AE158</f>
        <v xml:space="preserve"> </v>
      </c>
      <c r="E154" s="47">
        <f>個人種目!B158</f>
        <v>0</v>
      </c>
      <c r="F154" t="str">
        <f>個人種目!O158</f>
        <v/>
      </c>
      <c r="G154" t="str">
        <f>個人種目!T158</f>
        <v/>
      </c>
      <c r="H154" t="str">
        <f>個人種目!U158</f>
        <v/>
      </c>
      <c r="I154" t="str">
        <f>個人種目!AC158</f>
        <v/>
      </c>
      <c r="J154" s="29"/>
      <c r="L154" t="str">
        <f>IF(C154="","",所属1!$A$2)</f>
        <v/>
      </c>
    </row>
    <row r="155" spans="1:12" x14ac:dyDescent="0.15">
      <c r="A155" t="str">
        <f>IF(個人種目!C159="","",個人種目!Z159)</f>
        <v/>
      </c>
      <c r="B155">
        <v>5</v>
      </c>
      <c r="C155" t="str">
        <f>個人種目!AA159</f>
        <v/>
      </c>
      <c r="D155" t="str">
        <f>個人種目!AE159</f>
        <v xml:space="preserve"> </v>
      </c>
      <c r="E155" s="47">
        <f>個人種目!B159</f>
        <v>0</v>
      </c>
      <c r="F155" t="str">
        <f>個人種目!O159</f>
        <v/>
      </c>
      <c r="G155" t="str">
        <f>個人種目!T159</f>
        <v/>
      </c>
      <c r="H155" t="str">
        <f>個人種目!U159</f>
        <v/>
      </c>
      <c r="I155" t="str">
        <f>個人種目!AC159</f>
        <v/>
      </c>
      <c r="J155" s="29"/>
      <c r="L155" t="str">
        <f>IF(C155="","",所属1!$A$2)</f>
        <v/>
      </c>
    </row>
    <row r="156" spans="1:12" x14ac:dyDescent="0.15">
      <c r="A156" t="str">
        <f>IF(個人種目!C160="","",個人種目!Z160)</f>
        <v/>
      </c>
      <c r="B156">
        <v>5</v>
      </c>
      <c r="C156" t="str">
        <f>個人種目!AA160</f>
        <v/>
      </c>
      <c r="D156" t="str">
        <f>個人種目!AE160</f>
        <v xml:space="preserve"> </v>
      </c>
      <c r="E156" s="47">
        <f>個人種目!B160</f>
        <v>0</v>
      </c>
      <c r="F156" t="str">
        <f>個人種目!O160</f>
        <v/>
      </c>
      <c r="G156" t="str">
        <f>個人種目!T160</f>
        <v/>
      </c>
      <c r="H156" t="str">
        <f>個人種目!U160</f>
        <v/>
      </c>
      <c r="I156" t="str">
        <f>個人種目!AC160</f>
        <v/>
      </c>
      <c r="J156" s="29"/>
      <c r="L156" t="str">
        <f>IF(C156="","",所属1!$A$2)</f>
        <v/>
      </c>
    </row>
    <row r="157" spans="1:12" x14ac:dyDescent="0.15">
      <c r="A157" t="str">
        <f>IF(個人種目!C161="","",個人種目!Z161)</f>
        <v/>
      </c>
      <c r="B157">
        <v>5</v>
      </c>
      <c r="C157" t="str">
        <f>個人種目!AA161</f>
        <v/>
      </c>
      <c r="D157" t="str">
        <f>個人種目!AE161</f>
        <v xml:space="preserve"> </v>
      </c>
      <c r="E157" s="47">
        <f>個人種目!B161</f>
        <v>0</v>
      </c>
      <c r="F157" t="str">
        <f>個人種目!O161</f>
        <v/>
      </c>
      <c r="G157" t="str">
        <f>個人種目!T161</f>
        <v/>
      </c>
      <c r="H157" t="str">
        <f>個人種目!U161</f>
        <v/>
      </c>
      <c r="I157" t="str">
        <f>個人種目!AC161</f>
        <v/>
      </c>
      <c r="J157" s="29"/>
      <c r="L157" t="str">
        <f>IF(C157="","",所属1!$A$2)</f>
        <v/>
      </c>
    </row>
    <row r="158" spans="1:12" x14ac:dyDescent="0.15">
      <c r="A158" t="str">
        <f>IF(個人種目!C162="","",個人種目!Z162)</f>
        <v/>
      </c>
      <c r="B158">
        <v>5</v>
      </c>
      <c r="C158" t="str">
        <f>個人種目!AA162</f>
        <v/>
      </c>
      <c r="D158" t="str">
        <f>個人種目!AE162</f>
        <v xml:space="preserve"> </v>
      </c>
      <c r="E158" s="47">
        <f>個人種目!B162</f>
        <v>0</v>
      </c>
      <c r="F158" t="str">
        <f>個人種目!O162</f>
        <v/>
      </c>
      <c r="G158" t="str">
        <f>個人種目!T162</f>
        <v/>
      </c>
      <c r="H158" t="str">
        <f>個人種目!U162</f>
        <v/>
      </c>
      <c r="I158" t="str">
        <f>個人種目!AC162</f>
        <v/>
      </c>
      <c r="J158" s="29"/>
      <c r="L158" t="str">
        <f>IF(C158="","",所属1!$A$2)</f>
        <v/>
      </c>
    </row>
    <row r="159" spans="1:12" x14ac:dyDescent="0.15">
      <c r="A159" t="str">
        <f>IF(個人種目!C163="","",個人種目!Z163)</f>
        <v/>
      </c>
      <c r="B159">
        <v>5</v>
      </c>
      <c r="C159" t="str">
        <f>個人種目!AA163</f>
        <v/>
      </c>
      <c r="D159" t="str">
        <f>個人種目!AE163</f>
        <v xml:space="preserve"> </v>
      </c>
      <c r="E159" s="47">
        <f>個人種目!B163</f>
        <v>0</v>
      </c>
      <c r="F159" t="str">
        <f>個人種目!O163</f>
        <v/>
      </c>
      <c r="G159" t="str">
        <f>個人種目!T163</f>
        <v/>
      </c>
      <c r="H159" t="str">
        <f>個人種目!U163</f>
        <v/>
      </c>
      <c r="I159" t="str">
        <f>個人種目!AC163</f>
        <v/>
      </c>
      <c r="J159" s="29"/>
      <c r="L159" t="str">
        <f>IF(C159="","",所属1!$A$2)</f>
        <v/>
      </c>
    </row>
    <row r="160" spans="1:12" x14ac:dyDescent="0.15">
      <c r="A160" t="str">
        <f>IF(個人種目!C164="","",個人種目!Z164)</f>
        <v/>
      </c>
      <c r="B160">
        <v>5</v>
      </c>
      <c r="C160" t="str">
        <f>個人種目!AA164</f>
        <v/>
      </c>
      <c r="D160" t="str">
        <f>個人種目!AE164</f>
        <v xml:space="preserve"> </v>
      </c>
      <c r="E160" s="47">
        <f>個人種目!B164</f>
        <v>0</v>
      </c>
      <c r="F160" t="str">
        <f>個人種目!O164</f>
        <v/>
      </c>
      <c r="G160" t="str">
        <f>個人種目!T164</f>
        <v/>
      </c>
      <c r="H160" t="str">
        <f>個人種目!U164</f>
        <v/>
      </c>
      <c r="I160" t="str">
        <f>個人種目!AC164</f>
        <v/>
      </c>
      <c r="J160" s="29"/>
      <c r="L160" t="str">
        <f>IF(C160="","",所属1!$A$2)</f>
        <v/>
      </c>
    </row>
    <row r="161" spans="1:12" x14ac:dyDescent="0.15">
      <c r="A161" t="str">
        <f>IF(個人種目!C165="","",個人種目!Z165)</f>
        <v/>
      </c>
      <c r="B161">
        <v>5</v>
      </c>
      <c r="C161" t="str">
        <f>個人種目!AA165</f>
        <v/>
      </c>
      <c r="D161" t="str">
        <f>個人種目!AE165</f>
        <v xml:space="preserve"> </v>
      </c>
      <c r="E161" s="47">
        <f>個人種目!B165</f>
        <v>0</v>
      </c>
      <c r="F161" t="str">
        <f>個人種目!O165</f>
        <v/>
      </c>
      <c r="G161" t="str">
        <f>個人種目!T165</f>
        <v/>
      </c>
      <c r="H161" t="str">
        <f>個人種目!U165</f>
        <v/>
      </c>
      <c r="I161" t="str">
        <f>個人種目!AC165</f>
        <v/>
      </c>
      <c r="J161" s="29"/>
      <c r="L161" t="str">
        <f>IF(C161="","",所属1!$A$2)</f>
        <v/>
      </c>
    </row>
    <row r="162" spans="1:12" x14ac:dyDescent="0.15">
      <c r="A162" t="str">
        <f>IF(個人種目!C166="","",個人種目!Z166)</f>
        <v/>
      </c>
      <c r="B162">
        <v>5</v>
      </c>
      <c r="C162" t="str">
        <f>個人種目!AA166</f>
        <v/>
      </c>
      <c r="D162" t="str">
        <f>個人種目!AE166</f>
        <v xml:space="preserve"> </v>
      </c>
      <c r="E162" s="47">
        <f>個人種目!B166</f>
        <v>0</v>
      </c>
      <c r="F162" t="str">
        <f>個人種目!O166</f>
        <v/>
      </c>
      <c r="G162" t="str">
        <f>個人種目!T166</f>
        <v/>
      </c>
      <c r="H162" t="str">
        <f>個人種目!U166</f>
        <v/>
      </c>
      <c r="I162" t="str">
        <f>個人種目!AC166</f>
        <v/>
      </c>
      <c r="J162" s="29"/>
      <c r="L162" t="str">
        <f>IF(C162="","",所属1!$A$2)</f>
        <v/>
      </c>
    </row>
    <row r="163" spans="1:12" x14ac:dyDescent="0.15">
      <c r="A163" t="str">
        <f>IF(個人種目!C167="","",個人種目!Z167)</f>
        <v/>
      </c>
      <c r="B163">
        <v>5</v>
      </c>
      <c r="C163" t="str">
        <f>個人種目!AA167</f>
        <v/>
      </c>
      <c r="D163" t="str">
        <f>個人種目!AE167</f>
        <v xml:space="preserve"> </v>
      </c>
      <c r="E163" s="47">
        <f>個人種目!B167</f>
        <v>0</v>
      </c>
      <c r="F163" t="str">
        <f>個人種目!O167</f>
        <v/>
      </c>
      <c r="G163" t="str">
        <f>個人種目!T167</f>
        <v/>
      </c>
      <c r="H163" t="str">
        <f>個人種目!U167</f>
        <v/>
      </c>
      <c r="I163" t="str">
        <f>個人種目!AC167</f>
        <v/>
      </c>
      <c r="J163" s="29"/>
      <c r="L163" t="str">
        <f>IF(C163="","",所属1!$A$2)</f>
        <v/>
      </c>
    </row>
    <row r="164" spans="1:12" x14ac:dyDescent="0.15">
      <c r="A164" t="str">
        <f>IF(個人種目!C168="","",個人種目!Z168)</f>
        <v/>
      </c>
      <c r="B164">
        <v>5</v>
      </c>
      <c r="C164" t="str">
        <f>個人種目!AA168</f>
        <v/>
      </c>
      <c r="D164" t="str">
        <f>個人種目!AE168</f>
        <v xml:space="preserve"> </v>
      </c>
      <c r="E164" s="47">
        <f>個人種目!B168</f>
        <v>0</v>
      </c>
      <c r="F164" t="str">
        <f>個人種目!O168</f>
        <v/>
      </c>
      <c r="G164" t="str">
        <f>個人種目!T168</f>
        <v/>
      </c>
      <c r="H164" t="str">
        <f>個人種目!U168</f>
        <v/>
      </c>
      <c r="I164" t="str">
        <f>個人種目!AC168</f>
        <v/>
      </c>
      <c r="J164" s="29"/>
      <c r="L164" t="str">
        <f>IF(C164="","",所属1!$A$2)</f>
        <v/>
      </c>
    </row>
    <row r="165" spans="1:12" x14ac:dyDescent="0.15">
      <c r="A165" t="str">
        <f>IF(個人種目!C169="","",個人種目!Z169)</f>
        <v/>
      </c>
      <c r="B165">
        <v>5</v>
      </c>
      <c r="C165" t="str">
        <f>個人種目!AA169</f>
        <v/>
      </c>
      <c r="D165" t="str">
        <f>個人種目!AE169</f>
        <v xml:space="preserve"> </v>
      </c>
      <c r="E165" s="47">
        <f>個人種目!B169</f>
        <v>0</v>
      </c>
      <c r="F165" t="str">
        <f>個人種目!O169</f>
        <v/>
      </c>
      <c r="G165" t="str">
        <f>個人種目!T169</f>
        <v/>
      </c>
      <c r="H165" t="str">
        <f>個人種目!U169</f>
        <v/>
      </c>
      <c r="I165" t="str">
        <f>個人種目!AC169</f>
        <v/>
      </c>
      <c r="J165" s="29"/>
      <c r="L165" t="str">
        <f>IF(C165="","",所属1!$A$2)</f>
        <v/>
      </c>
    </row>
    <row r="166" spans="1:12" x14ac:dyDescent="0.15">
      <c r="A166" t="str">
        <f>IF(個人種目!C170="","",個人種目!Z170)</f>
        <v/>
      </c>
      <c r="B166">
        <v>5</v>
      </c>
      <c r="C166" t="str">
        <f>個人種目!AA170</f>
        <v/>
      </c>
      <c r="D166" t="str">
        <f>個人種目!AE170</f>
        <v xml:space="preserve"> </v>
      </c>
      <c r="E166" s="47">
        <f>個人種目!B170</f>
        <v>0</v>
      </c>
      <c r="F166" t="str">
        <f>個人種目!O170</f>
        <v/>
      </c>
      <c r="G166" t="str">
        <f>個人種目!T170</f>
        <v/>
      </c>
      <c r="H166" t="str">
        <f>個人種目!U170</f>
        <v/>
      </c>
      <c r="I166" t="str">
        <f>個人種目!AC170</f>
        <v/>
      </c>
      <c r="J166" s="29"/>
      <c r="L166" t="str">
        <f>IF(C166="","",所属1!$A$2)</f>
        <v/>
      </c>
    </row>
    <row r="167" spans="1:12" x14ac:dyDescent="0.15">
      <c r="A167" t="str">
        <f>IF(個人種目!C171="","",個人種目!Z171)</f>
        <v/>
      </c>
      <c r="B167">
        <v>5</v>
      </c>
      <c r="C167" t="str">
        <f>個人種目!AA171</f>
        <v/>
      </c>
      <c r="D167" t="str">
        <f>個人種目!AE171</f>
        <v xml:space="preserve"> </v>
      </c>
      <c r="E167" s="47">
        <f>個人種目!B171</f>
        <v>0</v>
      </c>
      <c r="F167" t="str">
        <f>個人種目!O171</f>
        <v/>
      </c>
      <c r="G167" t="str">
        <f>個人種目!T171</f>
        <v/>
      </c>
      <c r="H167" t="str">
        <f>個人種目!U171</f>
        <v/>
      </c>
      <c r="I167" t="str">
        <f>個人種目!AC171</f>
        <v/>
      </c>
      <c r="J167" s="29"/>
      <c r="L167" t="str">
        <f>IF(C167="","",所属1!$A$2)</f>
        <v/>
      </c>
    </row>
    <row r="168" spans="1:12" x14ac:dyDescent="0.15">
      <c r="A168" t="str">
        <f>IF(個人種目!C172="","",個人種目!Z172)</f>
        <v/>
      </c>
      <c r="B168">
        <v>5</v>
      </c>
      <c r="C168" t="str">
        <f>個人種目!AA172</f>
        <v/>
      </c>
      <c r="D168" t="str">
        <f>個人種目!AE172</f>
        <v xml:space="preserve"> </v>
      </c>
      <c r="E168" s="47">
        <f>個人種目!B172</f>
        <v>0</v>
      </c>
      <c r="F168" t="str">
        <f>個人種目!O172</f>
        <v/>
      </c>
      <c r="G168" t="str">
        <f>個人種目!T172</f>
        <v/>
      </c>
      <c r="H168" t="str">
        <f>個人種目!U172</f>
        <v/>
      </c>
      <c r="I168" t="str">
        <f>個人種目!AC172</f>
        <v/>
      </c>
      <c r="J168" s="29"/>
      <c r="L168" t="str">
        <f>IF(C168="","",所属1!$A$2)</f>
        <v/>
      </c>
    </row>
    <row r="169" spans="1:12" x14ac:dyDescent="0.15">
      <c r="A169" t="str">
        <f>IF(個人種目!C173="","",個人種目!Z173)</f>
        <v/>
      </c>
      <c r="B169">
        <v>5</v>
      </c>
      <c r="C169" t="str">
        <f>個人種目!AA173</f>
        <v/>
      </c>
      <c r="D169" t="str">
        <f>個人種目!AE173</f>
        <v xml:space="preserve"> </v>
      </c>
      <c r="E169" s="47">
        <f>個人種目!B173</f>
        <v>0</v>
      </c>
      <c r="F169" t="str">
        <f>個人種目!O173</f>
        <v/>
      </c>
      <c r="G169" t="str">
        <f>個人種目!T173</f>
        <v/>
      </c>
      <c r="H169" t="str">
        <f>個人種目!U173</f>
        <v/>
      </c>
      <c r="I169" t="str">
        <f>個人種目!AC173</f>
        <v/>
      </c>
      <c r="J169" s="29"/>
      <c r="L169" t="str">
        <f>IF(C169="","",所属1!$A$2)</f>
        <v/>
      </c>
    </row>
    <row r="170" spans="1:12" x14ac:dyDescent="0.15">
      <c r="A170" t="str">
        <f>IF(個人種目!C174="","",個人種目!Z174)</f>
        <v/>
      </c>
      <c r="B170">
        <v>5</v>
      </c>
      <c r="C170" t="str">
        <f>個人種目!AA174</f>
        <v/>
      </c>
      <c r="D170" t="str">
        <f>個人種目!AE174</f>
        <v xml:space="preserve"> </v>
      </c>
      <c r="E170" s="47">
        <f>個人種目!B174</f>
        <v>0</v>
      </c>
      <c r="F170" t="str">
        <f>個人種目!O174</f>
        <v/>
      </c>
      <c r="G170" t="str">
        <f>個人種目!T174</f>
        <v/>
      </c>
      <c r="H170" t="str">
        <f>個人種目!U174</f>
        <v/>
      </c>
      <c r="I170" t="str">
        <f>個人種目!AC174</f>
        <v/>
      </c>
      <c r="J170" s="29"/>
      <c r="L170" t="str">
        <f>IF(C170="","",所属1!$A$2)</f>
        <v/>
      </c>
    </row>
    <row r="171" spans="1:12" x14ac:dyDescent="0.15">
      <c r="A171" t="str">
        <f>IF(個人種目!C175="","",個人種目!Z175)</f>
        <v/>
      </c>
      <c r="B171">
        <v>5</v>
      </c>
      <c r="C171" t="str">
        <f>個人種目!AA175</f>
        <v/>
      </c>
      <c r="D171" t="str">
        <f>個人種目!AE175</f>
        <v xml:space="preserve"> </v>
      </c>
      <c r="E171" s="47">
        <f>個人種目!B175</f>
        <v>0</v>
      </c>
      <c r="F171" t="str">
        <f>個人種目!O175</f>
        <v/>
      </c>
      <c r="G171" t="str">
        <f>個人種目!T175</f>
        <v/>
      </c>
      <c r="H171" t="str">
        <f>個人種目!U175</f>
        <v/>
      </c>
      <c r="I171" t="str">
        <f>個人種目!AC175</f>
        <v/>
      </c>
      <c r="J171" s="29"/>
      <c r="L171" t="str">
        <f>IF(C171="","",所属1!$A$2)</f>
        <v/>
      </c>
    </row>
    <row r="172" spans="1:12" x14ac:dyDescent="0.15">
      <c r="A172" t="str">
        <f>IF(個人種目!C176="","",個人種目!Z176)</f>
        <v/>
      </c>
      <c r="B172">
        <v>5</v>
      </c>
      <c r="C172" t="str">
        <f>個人種目!AA176</f>
        <v/>
      </c>
      <c r="D172" t="str">
        <f>個人種目!AE176</f>
        <v xml:space="preserve"> </v>
      </c>
      <c r="E172" s="47">
        <f>個人種目!B176</f>
        <v>0</v>
      </c>
      <c r="F172" t="str">
        <f>個人種目!O176</f>
        <v/>
      </c>
      <c r="G172" t="str">
        <f>個人種目!T176</f>
        <v/>
      </c>
      <c r="H172" t="str">
        <f>個人種目!U176</f>
        <v/>
      </c>
      <c r="I172" t="str">
        <f>個人種目!AC176</f>
        <v/>
      </c>
      <c r="J172" s="29"/>
      <c r="L172" t="str">
        <f>IF(C172="","",所属1!$A$2)</f>
        <v/>
      </c>
    </row>
    <row r="173" spans="1:12" x14ac:dyDescent="0.15">
      <c r="A173" t="str">
        <f>IF(個人種目!C177="","",個人種目!Z177)</f>
        <v/>
      </c>
      <c r="B173">
        <v>5</v>
      </c>
      <c r="C173" t="str">
        <f>個人種目!AA177</f>
        <v/>
      </c>
      <c r="D173" t="str">
        <f>個人種目!AE177</f>
        <v xml:space="preserve"> </v>
      </c>
      <c r="E173" s="47">
        <f>個人種目!B177</f>
        <v>0</v>
      </c>
      <c r="F173" t="str">
        <f>個人種目!O177</f>
        <v/>
      </c>
      <c r="G173" t="str">
        <f>個人種目!T177</f>
        <v/>
      </c>
      <c r="H173" t="str">
        <f>個人種目!U177</f>
        <v/>
      </c>
      <c r="I173" t="str">
        <f>個人種目!AC177</f>
        <v/>
      </c>
      <c r="J173" s="29"/>
      <c r="L173" t="str">
        <f>IF(C173="","",所属1!$A$2)</f>
        <v/>
      </c>
    </row>
    <row r="174" spans="1:12" x14ac:dyDescent="0.15">
      <c r="A174" t="str">
        <f>IF(個人種目!C178="","",個人種目!Z178)</f>
        <v/>
      </c>
      <c r="B174">
        <v>5</v>
      </c>
      <c r="C174" t="str">
        <f>個人種目!AA178</f>
        <v/>
      </c>
      <c r="D174" t="str">
        <f>個人種目!AE178</f>
        <v xml:space="preserve"> </v>
      </c>
      <c r="E174" s="47">
        <f>個人種目!B178</f>
        <v>0</v>
      </c>
      <c r="F174" t="str">
        <f>個人種目!O178</f>
        <v/>
      </c>
      <c r="G174" t="str">
        <f>個人種目!T178</f>
        <v/>
      </c>
      <c r="H174" t="str">
        <f>個人種目!U178</f>
        <v/>
      </c>
      <c r="I174" t="str">
        <f>個人種目!AC178</f>
        <v/>
      </c>
      <c r="J174" s="29"/>
      <c r="L174" t="str">
        <f>IF(C174="","",所属1!$A$2)</f>
        <v/>
      </c>
    </row>
    <row r="175" spans="1:12" x14ac:dyDescent="0.15">
      <c r="A175" t="str">
        <f>IF(個人種目!C179="","",個人種目!Z179)</f>
        <v/>
      </c>
      <c r="B175">
        <v>5</v>
      </c>
      <c r="C175" t="str">
        <f>個人種目!AA179</f>
        <v/>
      </c>
      <c r="D175" t="str">
        <f>個人種目!AE179</f>
        <v xml:space="preserve"> </v>
      </c>
      <c r="E175" s="47">
        <f>個人種目!B179</f>
        <v>0</v>
      </c>
      <c r="F175" t="str">
        <f>個人種目!O179</f>
        <v/>
      </c>
      <c r="G175" t="str">
        <f>個人種目!T179</f>
        <v/>
      </c>
      <c r="H175" t="str">
        <f>個人種目!U179</f>
        <v/>
      </c>
      <c r="I175" t="str">
        <f>個人種目!AC179</f>
        <v/>
      </c>
      <c r="J175" s="29"/>
      <c r="L175" t="str">
        <f>IF(C175="","",所属1!$A$2)</f>
        <v/>
      </c>
    </row>
    <row r="176" spans="1:12" x14ac:dyDescent="0.15">
      <c r="A176" t="str">
        <f>IF(個人種目!C180="","",個人種目!Z180)</f>
        <v/>
      </c>
      <c r="B176">
        <v>5</v>
      </c>
      <c r="C176" t="str">
        <f>個人種目!AA180</f>
        <v/>
      </c>
      <c r="D176" t="str">
        <f>個人種目!AE180</f>
        <v xml:space="preserve"> </v>
      </c>
      <c r="E176" s="47">
        <f>個人種目!B180</f>
        <v>0</v>
      </c>
      <c r="F176" t="str">
        <f>個人種目!O180</f>
        <v/>
      </c>
      <c r="G176" t="str">
        <f>個人種目!T180</f>
        <v/>
      </c>
      <c r="H176" t="str">
        <f>個人種目!U180</f>
        <v/>
      </c>
      <c r="I176" t="str">
        <f>個人種目!AC180</f>
        <v/>
      </c>
      <c r="J176" s="29"/>
      <c r="L176" t="str">
        <f>IF(C176="","",所属1!$A$2)</f>
        <v/>
      </c>
    </row>
    <row r="177" spans="1:12" x14ac:dyDescent="0.15">
      <c r="A177" t="str">
        <f>IF(個人種目!C181="","",個人種目!Z181)</f>
        <v/>
      </c>
      <c r="B177">
        <v>5</v>
      </c>
      <c r="C177" t="str">
        <f>個人種目!AA181</f>
        <v/>
      </c>
      <c r="D177" t="str">
        <f>個人種目!AE181</f>
        <v xml:space="preserve"> </v>
      </c>
      <c r="E177" s="47">
        <f>個人種目!B181</f>
        <v>0</v>
      </c>
      <c r="F177" t="str">
        <f>個人種目!O181</f>
        <v/>
      </c>
      <c r="G177" t="str">
        <f>個人種目!T181</f>
        <v/>
      </c>
      <c r="H177" t="str">
        <f>個人種目!U181</f>
        <v/>
      </c>
      <c r="I177" t="str">
        <f>個人種目!AC181</f>
        <v/>
      </c>
      <c r="J177" s="29"/>
      <c r="L177" t="str">
        <f>IF(C177="","",所属1!$A$2)</f>
        <v/>
      </c>
    </row>
    <row r="178" spans="1:12" x14ac:dyDescent="0.15">
      <c r="A178" t="str">
        <f>IF(個人種目!C182="","",個人種目!Z182)</f>
        <v/>
      </c>
      <c r="B178">
        <v>5</v>
      </c>
      <c r="C178" t="str">
        <f>個人種目!AA182</f>
        <v/>
      </c>
      <c r="D178" t="str">
        <f>個人種目!AE182</f>
        <v xml:space="preserve"> </v>
      </c>
      <c r="E178" s="47">
        <f>個人種目!B182</f>
        <v>0</v>
      </c>
      <c r="F178" t="str">
        <f>個人種目!O182</f>
        <v/>
      </c>
      <c r="G178" t="str">
        <f>個人種目!T182</f>
        <v/>
      </c>
      <c r="H178" t="str">
        <f>個人種目!U182</f>
        <v/>
      </c>
      <c r="I178" t="str">
        <f>個人種目!AC182</f>
        <v/>
      </c>
      <c r="J178" s="29"/>
      <c r="L178" t="str">
        <f>IF(C178="","",所属1!$A$2)</f>
        <v/>
      </c>
    </row>
    <row r="179" spans="1:12" x14ac:dyDescent="0.15">
      <c r="A179" t="str">
        <f>IF(個人種目!C183="","",個人種目!Z183)</f>
        <v/>
      </c>
      <c r="B179">
        <v>5</v>
      </c>
      <c r="C179" t="str">
        <f>個人種目!AA183</f>
        <v/>
      </c>
      <c r="D179" t="str">
        <f>個人種目!AE183</f>
        <v xml:space="preserve"> </v>
      </c>
      <c r="E179" s="47">
        <f>個人種目!B183</f>
        <v>0</v>
      </c>
      <c r="F179" t="str">
        <f>個人種目!O183</f>
        <v/>
      </c>
      <c r="G179" t="str">
        <f>個人種目!T183</f>
        <v/>
      </c>
      <c r="H179" t="str">
        <f>個人種目!U183</f>
        <v/>
      </c>
      <c r="I179" t="str">
        <f>個人種目!AC183</f>
        <v/>
      </c>
      <c r="J179" s="29"/>
      <c r="L179" t="str">
        <f>IF(C179="","",所属1!$A$2)</f>
        <v/>
      </c>
    </row>
    <row r="180" spans="1:12" x14ac:dyDescent="0.15">
      <c r="A180" t="str">
        <f>IF(個人種目!C184="","",個人種目!Z184)</f>
        <v/>
      </c>
      <c r="B180">
        <v>5</v>
      </c>
      <c r="C180" t="str">
        <f>個人種目!AA184</f>
        <v/>
      </c>
      <c r="D180" t="str">
        <f>個人種目!AE184</f>
        <v xml:space="preserve"> </v>
      </c>
      <c r="E180" s="47">
        <f>個人種目!B184</f>
        <v>0</v>
      </c>
      <c r="F180" t="str">
        <f>個人種目!O184</f>
        <v/>
      </c>
      <c r="G180" t="str">
        <f>個人種目!T184</f>
        <v/>
      </c>
      <c r="H180" t="str">
        <f>個人種目!U184</f>
        <v/>
      </c>
      <c r="I180" t="str">
        <f>個人種目!AC184</f>
        <v/>
      </c>
      <c r="J180" s="29"/>
      <c r="L180" t="str">
        <f>IF(C180="","",所属1!$A$2)</f>
        <v/>
      </c>
    </row>
    <row r="181" spans="1:12" x14ac:dyDescent="0.15">
      <c r="A181" t="str">
        <f>IF(個人種目!C185="","",個人種目!Z185)</f>
        <v/>
      </c>
      <c r="B181">
        <v>5</v>
      </c>
      <c r="C181" t="str">
        <f>個人種目!AA185</f>
        <v/>
      </c>
      <c r="D181" t="str">
        <f>個人種目!AE185</f>
        <v xml:space="preserve"> </v>
      </c>
      <c r="E181" s="47">
        <f>個人種目!B185</f>
        <v>0</v>
      </c>
      <c r="F181" t="str">
        <f>個人種目!O185</f>
        <v/>
      </c>
      <c r="G181" t="str">
        <f>個人種目!T185</f>
        <v/>
      </c>
      <c r="H181" t="str">
        <f>個人種目!U185</f>
        <v/>
      </c>
      <c r="I181" t="str">
        <f>個人種目!AC185</f>
        <v/>
      </c>
      <c r="J181" s="29"/>
      <c r="L181" t="str">
        <f>IF(C181="","",所属1!$A$2)</f>
        <v/>
      </c>
    </row>
    <row r="182" spans="1:12" x14ac:dyDescent="0.15">
      <c r="A182" t="str">
        <f>IF(個人種目!C186="","",個人種目!Z186)</f>
        <v/>
      </c>
      <c r="B182">
        <v>5</v>
      </c>
      <c r="C182" t="str">
        <f>個人種目!AA186</f>
        <v/>
      </c>
      <c r="D182" t="str">
        <f>個人種目!AE186</f>
        <v xml:space="preserve"> </v>
      </c>
      <c r="E182" s="47">
        <f>個人種目!B186</f>
        <v>0</v>
      </c>
      <c r="F182" t="str">
        <f>個人種目!O186</f>
        <v/>
      </c>
      <c r="G182" t="str">
        <f>個人種目!T186</f>
        <v/>
      </c>
      <c r="H182" t="str">
        <f>個人種目!U186</f>
        <v/>
      </c>
      <c r="I182" t="str">
        <f>個人種目!AC186</f>
        <v/>
      </c>
      <c r="J182" s="29"/>
      <c r="L182" t="str">
        <f>IF(C182="","",所属1!$A$2)</f>
        <v/>
      </c>
    </row>
    <row r="183" spans="1:12" x14ac:dyDescent="0.15">
      <c r="A183" t="str">
        <f>IF(個人種目!C187="","",個人種目!Z187)</f>
        <v/>
      </c>
      <c r="B183">
        <v>5</v>
      </c>
      <c r="C183" t="str">
        <f>個人種目!AA187</f>
        <v/>
      </c>
      <c r="D183" t="str">
        <f>個人種目!AE187</f>
        <v xml:space="preserve"> </v>
      </c>
      <c r="E183" s="47">
        <f>個人種目!B187</f>
        <v>0</v>
      </c>
      <c r="F183" t="str">
        <f>個人種目!O187</f>
        <v/>
      </c>
      <c r="G183" t="str">
        <f>個人種目!T187</f>
        <v/>
      </c>
      <c r="H183" t="str">
        <f>個人種目!U187</f>
        <v/>
      </c>
      <c r="I183" t="str">
        <f>個人種目!AC187</f>
        <v/>
      </c>
      <c r="J183" s="29"/>
      <c r="L183" t="str">
        <f>IF(C183="","",所属1!$A$2)</f>
        <v/>
      </c>
    </row>
    <row r="184" spans="1:12" x14ac:dyDescent="0.15">
      <c r="A184" t="str">
        <f>IF(個人種目!C188="","",個人種目!Z188)</f>
        <v/>
      </c>
      <c r="B184">
        <v>5</v>
      </c>
      <c r="C184" t="str">
        <f>個人種目!AA188</f>
        <v/>
      </c>
      <c r="D184" t="str">
        <f>個人種目!AE188</f>
        <v xml:space="preserve"> </v>
      </c>
      <c r="E184" s="47">
        <f>個人種目!B188</f>
        <v>0</v>
      </c>
      <c r="F184" t="str">
        <f>個人種目!O188</f>
        <v/>
      </c>
      <c r="G184" t="str">
        <f>個人種目!T188</f>
        <v/>
      </c>
      <c r="H184" t="str">
        <f>個人種目!U188</f>
        <v/>
      </c>
      <c r="I184" t="str">
        <f>個人種目!AC188</f>
        <v/>
      </c>
      <c r="J184" s="29"/>
      <c r="L184" t="str">
        <f>IF(C184="","",所属1!$A$2)</f>
        <v/>
      </c>
    </row>
    <row r="185" spans="1:12" x14ac:dyDescent="0.15">
      <c r="A185" t="str">
        <f>IF(個人種目!C189="","",個人種目!Z189)</f>
        <v/>
      </c>
      <c r="B185">
        <v>5</v>
      </c>
      <c r="C185" t="str">
        <f>個人種目!AA189</f>
        <v/>
      </c>
      <c r="D185" t="str">
        <f>個人種目!AE189</f>
        <v xml:space="preserve"> </v>
      </c>
      <c r="E185" s="47">
        <f>個人種目!B189</f>
        <v>0</v>
      </c>
      <c r="F185" t="str">
        <f>個人種目!O189</f>
        <v/>
      </c>
      <c r="G185" t="str">
        <f>個人種目!T189</f>
        <v/>
      </c>
      <c r="H185" t="str">
        <f>個人種目!U189</f>
        <v/>
      </c>
      <c r="I185" t="str">
        <f>個人種目!AC189</f>
        <v/>
      </c>
      <c r="J185" s="29"/>
      <c r="L185" t="str">
        <f>IF(C185="","",所属1!$A$2)</f>
        <v/>
      </c>
    </row>
    <row r="186" spans="1:12" x14ac:dyDescent="0.15">
      <c r="A186" t="str">
        <f>IF(個人種目!C190="","",個人種目!Z190)</f>
        <v/>
      </c>
      <c r="B186">
        <v>5</v>
      </c>
      <c r="C186" t="str">
        <f>個人種目!AA190</f>
        <v/>
      </c>
      <c r="D186" t="str">
        <f>個人種目!AE190</f>
        <v xml:space="preserve"> </v>
      </c>
      <c r="E186" s="47">
        <f>個人種目!B190</f>
        <v>0</v>
      </c>
      <c r="F186" t="str">
        <f>個人種目!O190</f>
        <v/>
      </c>
      <c r="G186" t="str">
        <f>個人種目!T190</f>
        <v/>
      </c>
      <c r="H186" t="str">
        <f>個人種目!U190</f>
        <v/>
      </c>
      <c r="I186" t="str">
        <f>個人種目!AC190</f>
        <v/>
      </c>
      <c r="J186" s="29"/>
      <c r="L186" t="str">
        <f>IF(C186="","",所属1!$A$2)</f>
        <v/>
      </c>
    </row>
    <row r="187" spans="1:12" x14ac:dyDescent="0.15">
      <c r="A187" t="str">
        <f>IF(個人種目!C191="","",個人種目!Z191)</f>
        <v/>
      </c>
      <c r="B187">
        <v>5</v>
      </c>
      <c r="C187" t="str">
        <f>個人種目!AA191</f>
        <v/>
      </c>
      <c r="D187" t="str">
        <f>個人種目!AE191</f>
        <v xml:space="preserve"> </v>
      </c>
      <c r="E187" s="47">
        <f>個人種目!B191</f>
        <v>0</v>
      </c>
      <c r="F187" t="str">
        <f>個人種目!O191</f>
        <v/>
      </c>
      <c r="G187" t="str">
        <f>個人種目!T191</f>
        <v/>
      </c>
      <c r="H187" t="str">
        <f>個人種目!U191</f>
        <v/>
      </c>
      <c r="I187" t="str">
        <f>個人種目!AC191</f>
        <v/>
      </c>
      <c r="J187" s="29"/>
      <c r="L187" t="str">
        <f>IF(C187="","",所属1!$A$2)</f>
        <v/>
      </c>
    </row>
    <row r="188" spans="1:12" x14ac:dyDescent="0.15">
      <c r="A188" t="str">
        <f>IF(個人種目!C192="","",個人種目!Z192)</f>
        <v/>
      </c>
      <c r="B188">
        <v>5</v>
      </c>
      <c r="C188" t="str">
        <f>個人種目!AA192</f>
        <v/>
      </c>
      <c r="D188" t="str">
        <f>個人種目!AE192</f>
        <v xml:space="preserve"> </v>
      </c>
      <c r="E188" s="47">
        <f>個人種目!B192</f>
        <v>0</v>
      </c>
      <c r="F188" t="str">
        <f>個人種目!O192</f>
        <v/>
      </c>
      <c r="G188" t="str">
        <f>個人種目!T192</f>
        <v/>
      </c>
      <c r="H188" t="str">
        <f>個人種目!U192</f>
        <v/>
      </c>
      <c r="I188" t="str">
        <f>個人種目!AC192</f>
        <v/>
      </c>
      <c r="J188" s="29"/>
      <c r="L188" t="str">
        <f>IF(C188="","",所属1!$A$2)</f>
        <v/>
      </c>
    </row>
    <row r="189" spans="1:12" x14ac:dyDescent="0.15">
      <c r="A189" t="str">
        <f>IF(個人種目!C193="","",個人種目!Z193)</f>
        <v/>
      </c>
      <c r="B189">
        <v>5</v>
      </c>
      <c r="C189" t="str">
        <f>個人種目!AA193</f>
        <v/>
      </c>
      <c r="D189" t="str">
        <f>個人種目!AE193</f>
        <v xml:space="preserve"> </v>
      </c>
      <c r="E189" s="47">
        <f>個人種目!B193</f>
        <v>0</v>
      </c>
      <c r="F189" t="str">
        <f>個人種目!O193</f>
        <v/>
      </c>
      <c r="G189" t="str">
        <f>個人種目!T193</f>
        <v/>
      </c>
      <c r="H189" t="str">
        <f>個人種目!U193</f>
        <v/>
      </c>
      <c r="I189" t="str">
        <f>個人種目!AC193</f>
        <v/>
      </c>
      <c r="J189" s="29"/>
      <c r="L189" t="str">
        <f>IF(C189="","",所属1!$A$2)</f>
        <v/>
      </c>
    </row>
    <row r="190" spans="1:12" x14ac:dyDescent="0.15">
      <c r="A190" t="str">
        <f>IF(個人種目!C194="","",個人種目!Z194)</f>
        <v/>
      </c>
      <c r="B190">
        <v>5</v>
      </c>
      <c r="C190" t="str">
        <f>個人種目!AA194</f>
        <v/>
      </c>
      <c r="D190" t="str">
        <f>個人種目!AE194</f>
        <v xml:space="preserve"> </v>
      </c>
      <c r="E190" s="47">
        <f>個人種目!B194</f>
        <v>0</v>
      </c>
      <c r="F190" t="str">
        <f>個人種目!O194</f>
        <v/>
      </c>
      <c r="G190" t="str">
        <f>個人種目!T194</f>
        <v/>
      </c>
      <c r="H190" t="str">
        <f>個人種目!U194</f>
        <v/>
      </c>
      <c r="I190" t="str">
        <f>個人種目!AC194</f>
        <v/>
      </c>
      <c r="J190" s="29"/>
      <c r="L190" t="str">
        <f>IF(C190="","",所属1!$A$2)</f>
        <v/>
      </c>
    </row>
    <row r="191" spans="1:12" x14ac:dyDescent="0.15">
      <c r="A191" t="str">
        <f>IF(個人種目!C195="","",個人種目!Z195)</f>
        <v/>
      </c>
      <c r="B191">
        <v>5</v>
      </c>
      <c r="C191" t="str">
        <f>個人種目!AA195</f>
        <v/>
      </c>
      <c r="D191" t="str">
        <f>個人種目!AE195</f>
        <v xml:space="preserve"> </v>
      </c>
      <c r="E191" s="47">
        <f>個人種目!B195</f>
        <v>0</v>
      </c>
      <c r="F191" t="str">
        <f>個人種目!O195</f>
        <v/>
      </c>
      <c r="G191" t="str">
        <f>個人種目!T195</f>
        <v/>
      </c>
      <c r="H191" t="str">
        <f>個人種目!U195</f>
        <v/>
      </c>
      <c r="I191" t="str">
        <f>個人種目!AC195</f>
        <v/>
      </c>
      <c r="J191" s="29"/>
      <c r="L191" t="str">
        <f>IF(C191="","",所属1!$A$2)</f>
        <v/>
      </c>
    </row>
    <row r="192" spans="1:12" x14ac:dyDescent="0.15">
      <c r="A192" t="str">
        <f>IF(個人種目!C196="","",個人種目!Z196)</f>
        <v/>
      </c>
      <c r="B192">
        <v>5</v>
      </c>
      <c r="C192" t="str">
        <f>個人種目!AA196</f>
        <v/>
      </c>
      <c r="D192" t="str">
        <f>個人種目!AE196</f>
        <v xml:space="preserve"> </v>
      </c>
      <c r="E192" s="47">
        <f>個人種目!B196</f>
        <v>0</v>
      </c>
      <c r="F192" t="str">
        <f>個人種目!O196</f>
        <v/>
      </c>
      <c r="G192" t="str">
        <f>個人種目!T196</f>
        <v/>
      </c>
      <c r="H192" t="str">
        <f>個人種目!U196</f>
        <v/>
      </c>
      <c r="I192" t="str">
        <f>個人種目!AC196</f>
        <v/>
      </c>
      <c r="J192" s="29"/>
      <c r="L192" t="str">
        <f>IF(C192="","",所属1!$A$2)</f>
        <v/>
      </c>
    </row>
    <row r="193" spans="1:12" x14ac:dyDescent="0.15">
      <c r="A193" t="str">
        <f>IF(個人種目!C197="","",個人種目!Z197)</f>
        <v/>
      </c>
      <c r="B193">
        <v>5</v>
      </c>
      <c r="C193" t="str">
        <f>個人種目!AA197</f>
        <v/>
      </c>
      <c r="D193" t="str">
        <f>個人種目!AE197</f>
        <v xml:space="preserve"> </v>
      </c>
      <c r="E193" s="47">
        <f>個人種目!B197</f>
        <v>0</v>
      </c>
      <c r="F193" t="str">
        <f>個人種目!O197</f>
        <v/>
      </c>
      <c r="G193" t="str">
        <f>個人種目!T197</f>
        <v/>
      </c>
      <c r="H193" t="str">
        <f>個人種目!U197</f>
        <v/>
      </c>
      <c r="I193" t="str">
        <f>個人種目!AC197</f>
        <v/>
      </c>
      <c r="J193" s="29"/>
      <c r="L193" t="str">
        <f>IF(C193="","",所属1!$A$2)</f>
        <v/>
      </c>
    </row>
    <row r="194" spans="1:12" x14ac:dyDescent="0.15">
      <c r="A194" t="str">
        <f>IF(個人種目!C198="","",個人種目!Z198)</f>
        <v/>
      </c>
      <c r="B194">
        <v>5</v>
      </c>
      <c r="C194" t="str">
        <f>個人種目!AA198</f>
        <v/>
      </c>
      <c r="D194" t="str">
        <f>個人種目!AE198</f>
        <v xml:space="preserve"> </v>
      </c>
      <c r="E194" s="47">
        <f>個人種目!B198</f>
        <v>0</v>
      </c>
      <c r="F194" t="str">
        <f>個人種目!O198</f>
        <v/>
      </c>
      <c r="G194" t="str">
        <f>個人種目!T198</f>
        <v/>
      </c>
      <c r="H194" t="str">
        <f>個人種目!U198</f>
        <v/>
      </c>
      <c r="I194" t="str">
        <f>個人種目!AC198</f>
        <v/>
      </c>
      <c r="J194" s="29"/>
      <c r="L194" t="str">
        <f>IF(C194="","",所属1!$A$2)</f>
        <v/>
      </c>
    </row>
    <row r="195" spans="1:12" x14ac:dyDescent="0.15">
      <c r="A195" t="str">
        <f>IF(個人種目!C199="","",個人種目!Z199)</f>
        <v/>
      </c>
      <c r="B195">
        <v>5</v>
      </c>
      <c r="C195" t="str">
        <f>個人種目!AA199</f>
        <v/>
      </c>
      <c r="D195" t="str">
        <f>個人種目!AE199</f>
        <v xml:space="preserve"> </v>
      </c>
      <c r="E195" s="47">
        <f>個人種目!B199</f>
        <v>0</v>
      </c>
      <c r="F195" t="str">
        <f>個人種目!O199</f>
        <v/>
      </c>
      <c r="G195" t="str">
        <f>個人種目!T199</f>
        <v/>
      </c>
      <c r="H195" t="str">
        <f>個人種目!U199</f>
        <v/>
      </c>
      <c r="I195" t="str">
        <f>個人種目!AC199</f>
        <v/>
      </c>
      <c r="J195" s="29"/>
      <c r="L195" t="str">
        <f>IF(C195="","",所属1!$A$2)</f>
        <v/>
      </c>
    </row>
    <row r="196" spans="1:12" x14ac:dyDescent="0.15">
      <c r="A196" t="str">
        <f>IF(個人種目!C200="","",個人種目!Z200)</f>
        <v/>
      </c>
      <c r="B196">
        <v>5</v>
      </c>
      <c r="C196" t="str">
        <f>個人種目!AA200</f>
        <v/>
      </c>
      <c r="D196" t="str">
        <f>個人種目!AE200</f>
        <v xml:space="preserve"> </v>
      </c>
      <c r="E196" s="47">
        <f>個人種目!B200</f>
        <v>0</v>
      </c>
      <c r="F196" t="str">
        <f>個人種目!O200</f>
        <v/>
      </c>
      <c r="G196" t="str">
        <f>個人種目!T200</f>
        <v/>
      </c>
      <c r="H196" t="str">
        <f>個人種目!U200</f>
        <v/>
      </c>
      <c r="I196" t="str">
        <f>個人種目!AC200</f>
        <v/>
      </c>
      <c r="J196" s="29"/>
      <c r="L196" t="str">
        <f>IF(C196="","",所属1!$A$2)</f>
        <v/>
      </c>
    </row>
    <row r="197" spans="1:12" x14ac:dyDescent="0.15">
      <c r="A197" t="str">
        <f>IF(個人種目!C201="","",個人種目!Z201)</f>
        <v/>
      </c>
      <c r="B197">
        <v>5</v>
      </c>
      <c r="C197" t="str">
        <f>個人種目!AA201</f>
        <v/>
      </c>
      <c r="D197" t="str">
        <f>個人種目!AE201</f>
        <v xml:space="preserve"> </v>
      </c>
      <c r="E197" s="47">
        <f>個人種目!B201</f>
        <v>0</v>
      </c>
      <c r="F197" t="str">
        <f>個人種目!O201</f>
        <v/>
      </c>
      <c r="G197" t="str">
        <f>個人種目!T201</f>
        <v/>
      </c>
      <c r="H197" t="str">
        <f>個人種目!U201</f>
        <v/>
      </c>
      <c r="I197" t="str">
        <f>個人種目!AC201</f>
        <v/>
      </c>
      <c r="J197" s="29"/>
      <c r="L197" t="str">
        <f>IF(C197="","",所属1!$A$2)</f>
        <v/>
      </c>
    </row>
    <row r="198" spans="1:12" x14ac:dyDescent="0.15">
      <c r="A198" t="str">
        <f>IF(個人種目!C202="","",個人種目!Z202)</f>
        <v/>
      </c>
      <c r="B198">
        <v>5</v>
      </c>
      <c r="C198" t="str">
        <f>個人種目!AA202</f>
        <v/>
      </c>
      <c r="D198" t="str">
        <f>個人種目!AE202</f>
        <v xml:space="preserve"> </v>
      </c>
      <c r="E198" s="47">
        <f>個人種目!B202</f>
        <v>0</v>
      </c>
      <c r="F198" t="str">
        <f>個人種目!O202</f>
        <v/>
      </c>
      <c r="G198" t="str">
        <f>個人種目!T202</f>
        <v/>
      </c>
      <c r="H198" t="str">
        <f>個人種目!U202</f>
        <v/>
      </c>
      <c r="I198" t="str">
        <f>個人種目!AC202</f>
        <v/>
      </c>
      <c r="J198" s="29"/>
      <c r="L198" t="str">
        <f>IF(C198="","",所属1!$A$2)</f>
        <v/>
      </c>
    </row>
    <row r="199" spans="1:12" x14ac:dyDescent="0.15">
      <c r="A199" t="str">
        <f>IF(個人種目!C203="","",個人種目!Z203)</f>
        <v/>
      </c>
      <c r="B199">
        <v>5</v>
      </c>
      <c r="C199" t="str">
        <f>個人種目!AA203</f>
        <v/>
      </c>
      <c r="D199" t="str">
        <f>個人種目!AE203</f>
        <v xml:space="preserve"> </v>
      </c>
      <c r="E199" s="47">
        <f>個人種目!B203</f>
        <v>0</v>
      </c>
      <c r="F199" t="str">
        <f>個人種目!O203</f>
        <v/>
      </c>
      <c r="G199" t="str">
        <f>個人種目!T203</f>
        <v/>
      </c>
      <c r="H199" t="str">
        <f>個人種目!U203</f>
        <v/>
      </c>
      <c r="I199" t="str">
        <f>個人種目!AC203</f>
        <v/>
      </c>
      <c r="J199" s="29"/>
      <c r="L199" t="str">
        <f>IF(C199="","",所属1!$A$2)</f>
        <v/>
      </c>
    </row>
    <row r="200" spans="1:12" x14ac:dyDescent="0.15">
      <c r="A200" t="str">
        <f>IF(個人種目!C204="","",個人種目!Z204)</f>
        <v/>
      </c>
      <c r="B200">
        <v>5</v>
      </c>
      <c r="C200" t="str">
        <f>個人種目!AA204</f>
        <v/>
      </c>
      <c r="D200" t="str">
        <f>個人種目!AE204</f>
        <v xml:space="preserve"> </v>
      </c>
      <c r="E200" s="47">
        <f>個人種目!B204</f>
        <v>0</v>
      </c>
      <c r="F200" t="str">
        <f>個人種目!O204</f>
        <v/>
      </c>
      <c r="G200" t="str">
        <f>個人種目!T204</f>
        <v/>
      </c>
      <c r="H200" t="str">
        <f>個人種目!U204</f>
        <v/>
      </c>
      <c r="I200" t="str">
        <f>個人種目!AC204</f>
        <v/>
      </c>
      <c r="J200" s="29"/>
      <c r="L200" t="str">
        <f>IF(C200="","",所属1!$A$2)</f>
        <v/>
      </c>
    </row>
    <row r="201" spans="1:12" x14ac:dyDescent="0.15">
      <c r="A201" t="str">
        <f>IF(個人種目!C205="","",個人種目!Z205)</f>
        <v/>
      </c>
      <c r="B201">
        <v>5</v>
      </c>
      <c r="C201" t="str">
        <f>個人種目!AA205</f>
        <v/>
      </c>
      <c r="D201" t="str">
        <f>個人種目!AE205</f>
        <v xml:space="preserve"> </v>
      </c>
      <c r="E201" s="47">
        <f>個人種目!B205</f>
        <v>0</v>
      </c>
      <c r="F201" t="str">
        <f>個人種目!O205</f>
        <v/>
      </c>
      <c r="G201" t="str">
        <f>個人種目!T205</f>
        <v/>
      </c>
      <c r="H201" t="str">
        <f>個人種目!U205</f>
        <v/>
      </c>
      <c r="I201" t="str">
        <f>個人種目!AC205</f>
        <v/>
      </c>
      <c r="J201" s="29"/>
      <c r="L201" t="str">
        <f>IF(C201="","",所属1!$A$2)</f>
        <v/>
      </c>
    </row>
    <row r="202" spans="1:12" x14ac:dyDescent="0.15">
      <c r="A202" t="str">
        <f>IF(個人種目!C206="","",個人種目!Z206)</f>
        <v/>
      </c>
      <c r="B202">
        <v>5</v>
      </c>
      <c r="C202" t="str">
        <f>個人種目!AA206</f>
        <v/>
      </c>
      <c r="D202" t="str">
        <f>個人種目!AE206</f>
        <v xml:space="preserve"> </v>
      </c>
      <c r="E202" s="47">
        <f>個人種目!B206</f>
        <v>0</v>
      </c>
      <c r="F202" t="str">
        <f>個人種目!O206</f>
        <v/>
      </c>
      <c r="G202" t="str">
        <f>個人種目!T206</f>
        <v/>
      </c>
      <c r="H202" t="str">
        <f>個人種目!U206</f>
        <v/>
      </c>
      <c r="I202" t="str">
        <f>個人種目!AC206</f>
        <v/>
      </c>
      <c r="J202" s="29"/>
      <c r="L202" t="str">
        <f>IF(C202="","",所属1!$A$2)</f>
        <v/>
      </c>
    </row>
    <row r="203" spans="1:12" x14ac:dyDescent="0.15">
      <c r="A203" s="48" t="str">
        <f>IF(個人種目!C207="","",個人種目!Z207)</f>
        <v/>
      </c>
      <c r="B203" s="48">
        <v>5</v>
      </c>
      <c r="C203" s="48" t="str">
        <f>個人種目!AA207</f>
        <v/>
      </c>
      <c r="D203" s="48" t="str">
        <f>個人種目!AE207</f>
        <v xml:space="preserve"> </v>
      </c>
      <c r="E203" s="49">
        <f>個人種目!B207</f>
        <v>0</v>
      </c>
      <c r="F203" s="48" t="str">
        <f>個人種目!O207</f>
        <v/>
      </c>
      <c r="G203" s="48" t="str">
        <f>個人種目!T207</f>
        <v/>
      </c>
      <c r="H203" s="48" t="str">
        <f>個人種目!U207</f>
        <v/>
      </c>
      <c r="I203" s="48" t="str">
        <f>個人種目!AC207</f>
        <v/>
      </c>
      <c r="J203" s="53"/>
      <c r="K203" s="48"/>
      <c r="L203" s="48" t="str">
        <f>IF(C203="","",所属1!$A$2)</f>
        <v/>
      </c>
    </row>
  </sheetData>
  <phoneticPr fontId="2"/>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G809"/>
  <sheetViews>
    <sheetView workbookViewId="0">
      <pane ySplit="1" topLeftCell="A101" activePane="bottomLeft" state="frozen"/>
      <selection activeCell="BM39" sqref="BM39"/>
      <selection pane="bottomLeft" activeCell="BM39" sqref="BM39"/>
    </sheetView>
  </sheetViews>
  <sheetFormatPr defaultRowHeight="12" x14ac:dyDescent="0.15"/>
  <cols>
    <col min="1" max="1" width="7.44140625" customWidth="1"/>
    <col min="2" max="2" width="7.33203125" customWidth="1"/>
    <col min="3" max="3" width="6.109375" customWidth="1"/>
    <col min="4" max="4" width="7.33203125" customWidth="1"/>
    <col min="6" max="6" width="5.5546875" customWidth="1"/>
    <col min="7" max="7" width="17.6640625" customWidth="1"/>
  </cols>
  <sheetData>
    <row r="1" spans="1:7" x14ac:dyDescent="0.15">
      <c r="A1" t="s">
        <v>50</v>
      </c>
      <c r="B1" t="s">
        <v>57</v>
      </c>
      <c r="C1" t="s">
        <v>58</v>
      </c>
      <c r="D1" t="s">
        <v>53</v>
      </c>
      <c r="E1" t="s">
        <v>59</v>
      </c>
      <c r="F1" t="s">
        <v>51</v>
      </c>
      <c r="G1" t="s">
        <v>60</v>
      </c>
    </row>
    <row r="2" spans="1:7" x14ac:dyDescent="0.15">
      <c r="A2" t="str">
        <f>IF(個人種目!G6="","",個人種目!Z6)</f>
        <v/>
      </c>
      <c r="B2" t="str">
        <f>個人種目!AF6</f>
        <v/>
      </c>
      <c r="C2" t="str">
        <f>個人種目!AJ6</f>
        <v/>
      </c>
      <c r="D2" t="str">
        <f>個人種目!AC6</f>
        <v/>
      </c>
      <c r="E2">
        <v>0</v>
      </c>
      <c r="F2">
        <v>0</v>
      </c>
      <c r="G2" t="str">
        <f>個人種目!AN6</f>
        <v>999:99.99</v>
      </c>
    </row>
    <row r="3" spans="1:7" x14ac:dyDescent="0.15">
      <c r="A3" t="str">
        <f>IF(個人種目!G7="","",個人種目!Z7)</f>
        <v/>
      </c>
      <c r="B3" t="str">
        <f>個人種目!AF7</f>
        <v/>
      </c>
      <c r="C3" t="str">
        <f>個人種目!AJ7</f>
        <v/>
      </c>
      <c r="D3" t="str">
        <f>個人種目!AC7</f>
        <v/>
      </c>
      <c r="E3">
        <v>0</v>
      </c>
      <c r="F3">
        <v>0</v>
      </c>
      <c r="G3" t="str">
        <f>個人種目!AN7</f>
        <v>999:99.99</v>
      </c>
    </row>
    <row r="4" spans="1:7" x14ac:dyDescent="0.15">
      <c r="A4" t="str">
        <f>IF(個人種目!G8="","",個人種目!Z8)</f>
        <v/>
      </c>
      <c r="B4" t="str">
        <f>個人種目!AF8</f>
        <v/>
      </c>
      <c r="C4" t="str">
        <f>個人種目!AJ8</f>
        <v/>
      </c>
      <c r="D4" t="str">
        <f>個人種目!AC8</f>
        <v/>
      </c>
      <c r="E4">
        <v>0</v>
      </c>
      <c r="F4">
        <v>0</v>
      </c>
      <c r="G4" t="str">
        <f>個人種目!AN8</f>
        <v>999:99.99</v>
      </c>
    </row>
    <row r="5" spans="1:7" x14ac:dyDescent="0.15">
      <c r="A5" t="str">
        <f>IF(個人種目!G9="","",個人種目!Z9)</f>
        <v/>
      </c>
      <c r="B5" t="str">
        <f>個人種目!AF9</f>
        <v/>
      </c>
      <c r="C5" t="str">
        <f>個人種目!AJ9</f>
        <v/>
      </c>
      <c r="D5" t="str">
        <f>個人種目!AC9</f>
        <v/>
      </c>
      <c r="E5">
        <v>0</v>
      </c>
      <c r="F5">
        <v>0</v>
      </c>
      <c r="G5" t="str">
        <f>個人種目!AN9</f>
        <v>999:99.99</v>
      </c>
    </row>
    <row r="6" spans="1:7" x14ac:dyDescent="0.15">
      <c r="A6" t="str">
        <f>IF(個人種目!G10="","",個人種目!Z10)</f>
        <v/>
      </c>
      <c r="B6" t="str">
        <f>個人種目!AF10</f>
        <v/>
      </c>
      <c r="C6" t="str">
        <f>個人種目!AJ10</f>
        <v/>
      </c>
      <c r="D6" t="str">
        <f>個人種目!AC10</f>
        <v/>
      </c>
      <c r="E6">
        <v>0</v>
      </c>
      <c r="F6">
        <v>0</v>
      </c>
      <c r="G6" t="str">
        <f>個人種目!AN10</f>
        <v>999:99.99</v>
      </c>
    </row>
    <row r="7" spans="1:7" x14ac:dyDescent="0.15">
      <c r="A7" t="str">
        <f>IF(個人種目!G11="","",個人種目!Z11)</f>
        <v/>
      </c>
      <c r="B7" t="str">
        <f>個人種目!AF11</f>
        <v/>
      </c>
      <c r="C7" t="str">
        <f>個人種目!AJ11</f>
        <v/>
      </c>
      <c r="D7" t="str">
        <f>個人種目!AC11</f>
        <v/>
      </c>
      <c r="E7">
        <v>0</v>
      </c>
      <c r="F7">
        <v>0</v>
      </c>
      <c r="G7" t="str">
        <f>個人種目!AN11</f>
        <v>999:99.99</v>
      </c>
    </row>
    <row r="8" spans="1:7" x14ac:dyDescent="0.15">
      <c r="A8" t="str">
        <f>IF(個人種目!G12="","",個人種目!Z12)</f>
        <v/>
      </c>
      <c r="B8" t="str">
        <f>個人種目!AF12</f>
        <v/>
      </c>
      <c r="C8" t="str">
        <f>個人種目!AJ12</f>
        <v/>
      </c>
      <c r="D8" t="str">
        <f>個人種目!AC12</f>
        <v/>
      </c>
      <c r="E8">
        <v>0</v>
      </c>
      <c r="F8">
        <v>0</v>
      </c>
      <c r="G8" t="str">
        <f>個人種目!AN12</f>
        <v>999:99.99</v>
      </c>
    </row>
    <row r="9" spans="1:7" x14ac:dyDescent="0.15">
      <c r="A9" t="str">
        <f>IF(個人種目!G13="","",個人種目!Z13)</f>
        <v/>
      </c>
      <c r="B9" t="str">
        <f>個人種目!AF13</f>
        <v/>
      </c>
      <c r="C9" t="str">
        <f>個人種目!AJ13</f>
        <v/>
      </c>
      <c r="D9" t="str">
        <f>個人種目!AC13</f>
        <v/>
      </c>
      <c r="E9">
        <v>0</v>
      </c>
      <c r="F9">
        <v>0</v>
      </c>
      <c r="G9" t="str">
        <f>個人種目!AN13</f>
        <v>999:99.99</v>
      </c>
    </row>
    <row r="10" spans="1:7" x14ac:dyDescent="0.15">
      <c r="A10" t="str">
        <f>IF(個人種目!G14="","",個人種目!Z14)</f>
        <v/>
      </c>
      <c r="B10" t="str">
        <f>個人種目!AF14</f>
        <v/>
      </c>
      <c r="C10" t="str">
        <f>個人種目!AJ14</f>
        <v/>
      </c>
      <c r="D10" t="str">
        <f>個人種目!AC14</f>
        <v/>
      </c>
      <c r="E10">
        <v>0</v>
      </c>
      <c r="F10">
        <v>0</v>
      </c>
      <c r="G10" t="str">
        <f>個人種目!AN14</f>
        <v>999:99.99</v>
      </c>
    </row>
    <row r="11" spans="1:7" x14ac:dyDescent="0.15">
      <c r="A11" t="str">
        <f>IF(個人種目!G15="","",個人種目!Z15)</f>
        <v/>
      </c>
      <c r="B11" t="str">
        <f>個人種目!AF15</f>
        <v/>
      </c>
      <c r="C11" t="str">
        <f>個人種目!AJ15</f>
        <v/>
      </c>
      <c r="D11" t="str">
        <f>個人種目!AC15</f>
        <v/>
      </c>
      <c r="E11">
        <v>0</v>
      </c>
      <c r="F11">
        <v>0</v>
      </c>
      <c r="G11" t="str">
        <f>個人種目!AN15</f>
        <v>999:99.99</v>
      </c>
    </row>
    <row r="12" spans="1:7" x14ac:dyDescent="0.15">
      <c r="A12" t="str">
        <f>IF(個人種目!G16="","",個人種目!Z16)</f>
        <v/>
      </c>
      <c r="B12" t="str">
        <f>個人種目!AF16</f>
        <v/>
      </c>
      <c r="C12" t="str">
        <f>個人種目!AJ16</f>
        <v/>
      </c>
      <c r="D12" t="str">
        <f>個人種目!AC16</f>
        <v/>
      </c>
      <c r="E12">
        <v>0</v>
      </c>
      <c r="F12">
        <v>0</v>
      </c>
      <c r="G12" t="str">
        <f>個人種目!AN16</f>
        <v>999:99.99</v>
      </c>
    </row>
    <row r="13" spans="1:7" x14ac:dyDescent="0.15">
      <c r="A13" t="str">
        <f>IF(個人種目!G17="","",個人種目!Z17)</f>
        <v/>
      </c>
      <c r="B13" t="str">
        <f>個人種目!AF17</f>
        <v/>
      </c>
      <c r="C13" t="str">
        <f>個人種目!AJ17</f>
        <v/>
      </c>
      <c r="D13" t="str">
        <f>個人種目!AC17</f>
        <v/>
      </c>
      <c r="E13">
        <v>0</v>
      </c>
      <c r="F13">
        <v>0</v>
      </c>
      <c r="G13" t="str">
        <f>個人種目!AN17</f>
        <v>999:99.99</v>
      </c>
    </row>
    <row r="14" spans="1:7" x14ac:dyDescent="0.15">
      <c r="A14" t="str">
        <f>IF(個人種目!G18="","",個人種目!Z18)</f>
        <v/>
      </c>
      <c r="B14" t="str">
        <f>個人種目!AF18</f>
        <v/>
      </c>
      <c r="C14" t="str">
        <f>個人種目!AJ18</f>
        <v/>
      </c>
      <c r="D14" t="str">
        <f>個人種目!AC18</f>
        <v/>
      </c>
      <c r="E14">
        <v>0</v>
      </c>
      <c r="F14">
        <v>0</v>
      </c>
      <c r="G14" t="str">
        <f>個人種目!AN18</f>
        <v>999:99.99</v>
      </c>
    </row>
    <row r="15" spans="1:7" x14ac:dyDescent="0.15">
      <c r="A15" t="str">
        <f>IF(個人種目!G19="","",個人種目!Z19)</f>
        <v/>
      </c>
      <c r="B15" t="str">
        <f>個人種目!AF19</f>
        <v/>
      </c>
      <c r="C15" t="str">
        <f>個人種目!AJ19</f>
        <v/>
      </c>
      <c r="D15" t="str">
        <f>個人種目!AC19</f>
        <v/>
      </c>
      <c r="E15">
        <v>0</v>
      </c>
      <c r="F15">
        <v>0</v>
      </c>
      <c r="G15" t="str">
        <f>個人種目!AN19</f>
        <v>999:99.99</v>
      </c>
    </row>
    <row r="16" spans="1:7" x14ac:dyDescent="0.15">
      <c r="A16" t="str">
        <f>IF(個人種目!G20="","",個人種目!Z20)</f>
        <v/>
      </c>
      <c r="B16" t="str">
        <f>個人種目!AF20</f>
        <v/>
      </c>
      <c r="C16" t="str">
        <f>個人種目!AJ20</f>
        <v/>
      </c>
      <c r="D16" t="str">
        <f>個人種目!AC20</f>
        <v/>
      </c>
      <c r="E16">
        <v>0</v>
      </c>
      <c r="F16">
        <v>0</v>
      </c>
      <c r="G16" t="str">
        <f>個人種目!AN20</f>
        <v>999:99.99</v>
      </c>
    </row>
    <row r="17" spans="1:7" x14ac:dyDescent="0.15">
      <c r="A17" t="str">
        <f>IF(個人種目!G21="","",個人種目!Z21)</f>
        <v/>
      </c>
      <c r="B17" t="str">
        <f>個人種目!AF21</f>
        <v/>
      </c>
      <c r="C17" t="str">
        <f>個人種目!AJ21</f>
        <v/>
      </c>
      <c r="D17" t="str">
        <f>個人種目!AC21</f>
        <v/>
      </c>
      <c r="E17">
        <v>0</v>
      </c>
      <c r="F17">
        <v>0</v>
      </c>
      <c r="G17" t="str">
        <f>個人種目!AN21</f>
        <v>999:99.99</v>
      </c>
    </row>
    <row r="18" spans="1:7" x14ac:dyDescent="0.15">
      <c r="A18" t="str">
        <f>IF(個人種目!G22="","",個人種目!Z22)</f>
        <v/>
      </c>
      <c r="B18" t="str">
        <f>個人種目!AF22</f>
        <v/>
      </c>
      <c r="C18" t="str">
        <f>個人種目!AJ22</f>
        <v/>
      </c>
      <c r="D18" t="str">
        <f>個人種目!AC22</f>
        <v/>
      </c>
      <c r="E18">
        <v>0</v>
      </c>
      <c r="F18">
        <v>0</v>
      </c>
      <c r="G18" t="str">
        <f>個人種目!AN22</f>
        <v>999:99.99</v>
      </c>
    </row>
    <row r="19" spans="1:7" x14ac:dyDescent="0.15">
      <c r="A19" t="str">
        <f>IF(個人種目!G23="","",個人種目!Z23)</f>
        <v/>
      </c>
      <c r="B19" t="str">
        <f>個人種目!AF23</f>
        <v/>
      </c>
      <c r="C19" t="str">
        <f>個人種目!AJ23</f>
        <v/>
      </c>
      <c r="D19" t="str">
        <f>個人種目!AC23</f>
        <v/>
      </c>
      <c r="E19">
        <v>0</v>
      </c>
      <c r="F19">
        <v>0</v>
      </c>
      <c r="G19" t="str">
        <f>個人種目!AN23</f>
        <v>999:99.99</v>
      </c>
    </row>
    <row r="20" spans="1:7" x14ac:dyDescent="0.15">
      <c r="A20" t="str">
        <f>IF(個人種目!G24="","",個人種目!Z24)</f>
        <v/>
      </c>
      <c r="B20" t="str">
        <f>個人種目!AF24</f>
        <v/>
      </c>
      <c r="C20" t="str">
        <f>個人種目!AJ24</f>
        <v/>
      </c>
      <c r="D20" t="str">
        <f>個人種目!AC24</f>
        <v/>
      </c>
      <c r="E20">
        <v>0</v>
      </c>
      <c r="F20">
        <v>0</v>
      </c>
      <c r="G20" t="str">
        <f>個人種目!AN24</f>
        <v>999:99.99</v>
      </c>
    </row>
    <row r="21" spans="1:7" x14ac:dyDescent="0.15">
      <c r="A21" t="str">
        <f>IF(個人種目!G25="","",個人種目!Z25)</f>
        <v/>
      </c>
      <c r="B21" t="str">
        <f>個人種目!AF25</f>
        <v/>
      </c>
      <c r="C21" t="str">
        <f>個人種目!AJ25</f>
        <v/>
      </c>
      <c r="D21" t="str">
        <f>個人種目!AC25</f>
        <v/>
      </c>
      <c r="E21">
        <v>0</v>
      </c>
      <c r="F21">
        <v>0</v>
      </c>
      <c r="G21" t="str">
        <f>個人種目!AN25</f>
        <v>999:99.99</v>
      </c>
    </row>
    <row r="22" spans="1:7" x14ac:dyDescent="0.15">
      <c r="A22" t="str">
        <f>IF(個人種目!G26="","",個人種目!Z26)</f>
        <v/>
      </c>
      <c r="B22" t="str">
        <f>個人種目!AF26</f>
        <v/>
      </c>
      <c r="C22" t="str">
        <f>個人種目!AJ26</f>
        <v/>
      </c>
      <c r="D22" t="str">
        <f>個人種目!AC26</f>
        <v/>
      </c>
      <c r="E22">
        <v>0</v>
      </c>
      <c r="F22">
        <v>0</v>
      </c>
      <c r="G22" t="str">
        <f>個人種目!AN26</f>
        <v>999:99.99</v>
      </c>
    </row>
    <row r="23" spans="1:7" x14ac:dyDescent="0.15">
      <c r="A23" t="str">
        <f>IF(個人種目!G27="","",個人種目!Z27)</f>
        <v/>
      </c>
      <c r="B23" t="str">
        <f>個人種目!AF27</f>
        <v/>
      </c>
      <c r="C23" t="str">
        <f>個人種目!AJ27</f>
        <v/>
      </c>
      <c r="D23" t="str">
        <f>個人種目!AC27</f>
        <v/>
      </c>
      <c r="E23">
        <v>0</v>
      </c>
      <c r="F23">
        <v>0</v>
      </c>
      <c r="G23" t="str">
        <f>個人種目!AN27</f>
        <v>999:99.99</v>
      </c>
    </row>
    <row r="24" spans="1:7" x14ac:dyDescent="0.15">
      <c r="A24" t="str">
        <f>IF(個人種目!G28="","",個人種目!Z28)</f>
        <v/>
      </c>
      <c r="B24" t="str">
        <f>個人種目!AF28</f>
        <v/>
      </c>
      <c r="C24" t="str">
        <f>個人種目!AJ28</f>
        <v/>
      </c>
      <c r="D24" t="str">
        <f>個人種目!AC28</f>
        <v/>
      </c>
      <c r="E24">
        <v>0</v>
      </c>
      <c r="F24">
        <v>0</v>
      </c>
      <c r="G24" t="str">
        <f>個人種目!AN28</f>
        <v>999:99.99</v>
      </c>
    </row>
    <row r="25" spans="1:7" x14ac:dyDescent="0.15">
      <c r="A25" t="str">
        <f>IF(個人種目!G29="","",個人種目!Z29)</f>
        <v/>
      </c>
      <c r="B25" t="str">
        <f>個人種目!AF29</f>
        <v/>
      </c>
      <c r="C25" t="str">
        <f>個人種目!AJ29</f>
        <v/>
      </c>
      <c r="D25" t="str">
        <f>個人種目!AC29</f>
        <v/>
      </c>
      <c r="E25">
        <v>0</v>
      </c>
      <c r="F25">
        <v>0</v>
      </c>
      <c r="G25" t="str">
        <f>個人種目!AN29</f>
        <v>999:99.99</v>
      </c>
    </row>
    <row r="26" spans="1:7" x14ac:dyDescent="0.15">
      <c r="A26" t="str">
        <f>IF(個人種目!G30="","",個人種目!Z30)</f>
        <v/>
      </c>
      <c r="B26" t="str">
        <f>個人種目!AF30</f>
        <v/>
      </c>
      <c r="C26" t="str">
        <f>個人種目!AJ30</f>
        <v/>
      </c>
      <c r="D26" t="str">
        <f>個人種目!AC30</f>
        <v/>
      </c>
      <c r="E26">
        <v>0</v>
      </c>
      <c r="F26">
        <v>0</v>
      </c>
      <c r="G26" t="str">
        <f>個人種目!AN30</f>
        <v>999:99.99</v>
      </c>
    </row>
    <row r="27" spans="1:7" x14ac:dyDescent="0.15">
      <c r="A27" t="str">
        <f>IF(個人種目!G31="","",個人種目!Z31)</f>
        <v/>
      </c>
      <c r="B27" t="str">
        <f>個人種目!AF31</f>
        <v/>
      </c>
      <c r="C27" t="str">
        <f>個人種目!AJ31</f>
        <v/>
      </c>
      <c r="D27" t="str">
        <f>個人種目!AC31</f>
        <v/>
      </c>
      <c r="E27">
        <v>0</v>
      </c>
      <c r="F27">
        <v>0</v>
      </c>
      <c r="G27" t="str">
        <f>個人種目!AN31</f>
        <v>999:99.99</v>
      </c>
    </row>
    <row r="28" spans="1:7" x14ac:dyDescent="0.15">
      <c r="A28" t="str">
        <f>IF(個人種目!G32="","",個人種目!Z32)</f>
        <v/>
      </c>
      <c r="B28" t="str">
        <f>個人種目!AF32</f>
        <v/>
      </c>
      <c r="C28" t="str">
        <f>個人種目!AJ32</f>
        <v/>
      </c>
      <c r="D28" t="str">
        <f>個人種目!AC32</f>
        <v/>
      </c>
      <c r="E28">
        <v>0</v>
      </c>
      <c r="F28">
        <v>0</v>
      </c>
      <c r="G28" t="str">
        <f>個人種目!AN32</f>
        <v>999:99.99</v>
      </c>
    </row>
    <row r="29" spans="1:7" x14ac:dyDescent="0.15">
      <c r="A29" t="str">
        <f>IF(個人種目!G33="","",個人種目!Z33)</f>
        <v/>
      </c>
      <c r="B29" t="str">
        <f>個人種目!AF33</f>
        <v/>
      </c>
      <c r="C29" t="str">
        <f>個人種目!AJ33</f>
        <v/>
      </c>
      <c r="D29" t="str">
        <f>個人種目!AC33</f>
        <v/>
      </c>
      <c r="E29">
        <v>0</v>
      </c>
      <c r="F29">
        <v>0</v>
      </c>
      <c r="G29" t="str">
        <f>個人種目!AN33</f>
        <v>999:99.99</v>
      </c>
    </row>
    <row r="30" spans="1:7" x14ac:dyDescent="0.15">
      <c r="A30" t="str">
        <f>IF(個人種目!G34="","",個人種目!Z34)</f>
        <v/>
      </c>
      <c r="B30" t="str">
        <f>個人種目!AF34</f>
        <v/>
      </c>
      <c r="C30" t="str">
        <f>個人種目!AJ34</f>
        <v/>
      </c>
      <c r="D30" t="str">
        <f>個人種目!AC34</f>
        <v/>
      </c>
      <c r="E30">
        <v>0</v>
      </c>
      <c r="F30">
        <v>0</v>
      </c>
      <c r="G30" t="str">
        <f>個人種目!AN34</f>
        <v>999:99.99</v>
      </c>
    </row>
    <row r="31" spans="1:7" x14ac:dyDescent="0.15">
      <c r="A31" t="str">
        <f>IF(個人種目!G35="","",個人種目!Z35)</f>
        <v/>
      </c>
      <c r="B31" t="str">
        <f>個人種目!AF35</f>
        <v/>
      </c>
      <c r="C31" t="str">
        <f>個人種目!AJ35</f>
        <v/>
      </c>
      <c r="D31" t="str">
        <f>個人種目!AC35</f>
        <v/>
      </c>
      <c r="E31">
        <v>0</v>
      </c>
      <c r="F31">
        <v>0</v>
      </c>
      <c r="G31" t="str">
        <f>個人種目!AN35</f>
        <v>999:99.99</v>
      </c>
    </row>
    <row r="32" spans="1:7" x14ac:dyDescent="0.15">
      <c r="A32" t="str">
        <f>IF(個人種目!G36="","",個人種目!Z36)</f>
        <v/>
      </c>
      <c r="B32" t="str">
        <f>個人種目!AF36</f>
        <v/>
      </c>
      <c r="C32" t="str">
        <f>個人種目!AJ36</f>
        <v/>
      </c>
      <c r="D32" t="str">
        <f>個人種目!AC36</f>
        <v/>
      </c>
      <c r="E32">
        <v>0</v>
      </c>
      <c r="F32">
        <v>0</v>
      </c>
      <c r="G32" t="str">
        <f>個人種目!AN36</f>
        <v>999:99.99</v>
      </c>
    </row>
    <row r="33" spans="1:7" x14ac:dyDescent="0.15">
      <c r="A33" t="str">
        <f>IF(個人種目!G37="","",個人種目!Z37)</f>
        <v/>
      </c>
      <c r="B33" t="str">
        <f>個人種目!AF37</f>
        <v/>
      </c>
      <c r="C33" t="str">
        <f>個人種目!AJ37</f>
        <v/>
      </c>
      <c r="D33" t="str">
        <f>個人種目!AC37</f>
        <v/>
      </c>
      <c r="E33">
        <v>0</v>
      </c>
      <c r="F33">
        <v>0</v>
      </c>
      <c r="G33" t="str">
        <f>個人種目!AN37</f>
        <v>999:99.99</v>
      </c>
    </row>
    <row r="34" spans="1:7" x14ac:dyDescent="0.15">
      <c r="A34" t="str">
        <f>IF(個人種目!G38="","",個人種目!Z38)</f>
        <v/>
      </c>
      <c r="B34" t="str">
        <f>個人種目!AF38</f>
        <v/>
      </c>
      <c r="C34" t="str">
        <f>個人種目!AJ38</f>
        <v/>
      </c>
      <c r="D34" t="str">
        <f>個人種目!AC38</f>
        <v/>
      </c>
      <c r="E34">
        <v>0</v>
      </c>
      <c r="F34">
        <v>0</v>
      </c>
      <c r="G34" t="str">
        <f>個人種目!AN38</f>
        <v>999:99.99</v>
      </c>
    </row>
    <row r="35" spans="1:7" x14ac:dyDescent="0.15">
      <c r="A35" t="str">
        <f>IF(個人種目!G39="","",個人種目!Z39)</f>
        <v/>
      </c>
      <c r="B35" t="str">
        <f>個人種目!AF39</f>
        <v/>
      </c>
      <c r="C35" t="str">
        <f>個人種目!AJ39</f>
        <v/>
      </c>
      <c r="D35" t="str">
        <f>個人種目!AC39</f>
        <v/>
      </c>
      <c r="E35">
        <v>0</v>
      </c>
      <c r="F35">
        <v>0</v>
      </c>
      <c r="G35" t="str">
        <f>個人種目!AN39</f>
        <v>999:99.99</v>
      </c>
    </row>
    <row r="36" spans="1:7" x14ac:dyDescent="0.15">
      <c r="A36" t="str">
        <f>IF(個人種目!G40="","",個人種目!Z40)</f>
        <v/>
      </c>
      <c r="B36" t="str">
        <f>個人種目!AF40</f>
        <v/>
      </c>
      <c r="C36" t="str">
        <f>個人種目!AJ40</f>
        <v/>
      </c>
      <c r="D36" t="str">
        <f>個人種目!AC40</f>
        <v/>
      </c>
      <c r="E36">
        <v>0</v>
      </c>
      <c r="F36">
        <v>0</v>
      </c>
      <c r="G36" t="str">
        <f>個人種目!AN40</f>
        <v>999:99.99</v>
      </c>
    </row>
    <row r="37" spans="1:7" x14ac:dyDescent="0.15">
      <c r="A37" t="str">
        <f>IF(個人種目!G41="","",個人種目!Z41)</f>
        <v/>
      </c>
      <c r="B37" t="str">
        <f>個人種目!AF41</f>
        <v/>
      </c>
      <c r="C37" t="str">
        <f>個人種目!AJ41</f>
        <v/>
      </c>
      <c r="D37" t="str">
        <f>個人種目!AC41</f>
        <v/>
      </c>
      <c r="E37">
        <v>0</v>
      </c>
      <c r="F37">
        <v>0</v>
      </c>
      <c r="G37" t="str">
        <f>個人種目!AN41</f>
        <v>999:99.99</v>
      </c>
    </row>
    <row r="38" spans="1:7" x14ac:dyDescent="0.15">
      <c r="A38" t="str">
        <f>IF(個人種目!G42="","",個人種目!Z42)</f>
        <v/>
      </c>
      <c r="B38" t="str">
        <f>個人種目!AF42</f>
        <v/>
      </c>
      <c r="C38" t="str">
        <f>個人種目!AJ42</f>
        <v/>
      </c>
      <c r="D38" t="str">
        <f>個人種目!AC42</f>
        <v/>
      </c>
      <c r="E38">
        <v>0</v>
      </c>
      <c r="F38">
        <v>0</v>
      </c>
      <c r="G38" t="str">
        <f>個人種目!AN42</f>
        <v>999:99.99</v>
      </c>
    </row>
    <row r="39" spans="1:7" x14ac:dyDescent="0.15">
      <c r="A39" t="str">
        <f>IF(個人種目!G43="","",個人種目!Z43)</f>
        <v/>
      </c>
      <c r="B39" t="str">
        <f>個人種目!AF43</f>
        <v/>
      </c>
      <c r="C39" t="str">
        <f>個人種目!AJ43</f>
        <v/>
      </c>
      <c r="D39" t="str">
        <f>個人種目!AC43</f>
        <v/>
      </c>
      <c r="E39">
        <v>0</v>
      </c>
      <c r="F39">
        <v>0</v>
      </c>
      <c r="G39" t="str">
        <f>個人種目!AN43</f>
        <v>999:99.99</v>
      </c>
    </row>
    <row r="40" spans="1:7" x14ac:dyDescent="0.15">
      <c r="A40" t="str">
        <f>IF(個人種目!G44="","",個人種目!Z44)</f>
        <v/>
      </c>
      <c r="B40" t="str">
        <f>個人種目!AF44</f>
        <v/>
      </c>
      <c r="C40" t="str">
        <f>個人種目!AJ44</f>
        <v/>
      </c>
      <c r="D40" t="str">
        <f>個人種目!AC44</f>
        <v/>
      </c>
      <c r="E40">
        <v>0</v>
      </c>
      <c r="F40">
        <v>0</v>
      </c>
      <c r="G40" t="str">
        <f>個人種目!AN44</f>
        <v>999:99.99</v>
      </c>
    </row>
    <row r="41" spans="1:7" x14ac:dyDescent="0.15">
      <c r="A41" t="str">
        <f>IF(個人種目!G45="","",個人種目!Z45)</f>
        <v/>
      </c>
      <c r="B41" t="str">
        <f>個人種目!AF45</f>
        <v/>
      </c>
      <c r="C41" t="str">
        <f>個人種目!AJ45</f>
        <v/>
      </c>
      <c r="D41" t="str">
        <f>個人種目!AC45</f>
        <v/>
      </c>
      <c r="E41">
        <v>0</v>
      </c>
      <c r="F41">
        <v>0</v>
      </c>
      <c r="G41" t="str">
        <f>個人種目!AN45</f>
        <v>999:99.99</v>
      </c>
    </row>
    <row r="42" spans="1:7" x14ac:dyDescent="0.15">
      <c r="A42" t="str">
        <f>IF(個人種目!G46="","",個人種目!Z46)</f>
        <v/>
      </c>
      <c r="B42" t="str">
        <f>個人種目!AF46</f>
        <v/>
      </c>
      <c r="C42" t="str">
        <f>個人種目!AJ46</f>
        <v/>
      </c>
      <c r="D42" t="str">
        <f>個人種目!AC46</f>
        <v/>
      </c>
      <c r="E42">
        <v>0</v>
      </c>
      <c r="F42">
        <v>0</v>
      </c>
      <c r="G42" t="str">
        <f>個人種目!AN46</f>
        <v>999:99.99</v>
      </c>
    </row>
    <row r="43" spans="1:7" x14ac:dyDescent="0.15">
      <c r="A43" t="str">
        <f>IF(個人種目!G47="","",個人種目!Z47)</f>
        <v/>
      </c>
      <c r="B43" t="str">
        <f>個人種目!AF47</f>
        <v/>
      </c>
      <c r="C43" t="str">
        <f>個人種目!AJ47</f>
        <v/>
      </c>
      <c r="D43" t="str">
        <f>個人種目!AC47</f>
        <v/>
      </c>
      <c r="E43">
        <v>0</v>
      </c>
      <c r="F43">
        <v>0</v>
      </c>
      <c r="G43" t="str">
        <f>個人種目!AN47</f>
        <v>999:99.99</v>
      </c>
    </row>
    <row r="44" spans="1:7" x14ac:dyDescent="0.15">
      <c r="A44" t="str">
        <f>IF(個人種目!G48="","",個人種目!Z48)</f>
        <v/>
      </c>
      <c r="B44" t="str">
        <f>個人種目!AF48</f>
        <v/>
      </c>
      <c r="C44" t="str">
        <f>個人種目!AJ48</f>
        <v/>
      </c>
      <c r="D44" t="str">
        <f>個人種目!AC48</f>
        <v/>
      </c>
      <c r="E44">
        <v>0</v>
      </c>
      <c r="F44">
        <v>0</v>
      </c>
      <c r="G44" t="str">
        <f>個人種目!AN48</f>
        <v>999:99.99</v>
      </c>
    </row>
    <row r="45" spans="1:7" x14ac:dyDescent="0.15">
      <c r="A45" t="str">
        <f>IF(個人種目!G49="","",個人種目!Z49)</f>
        <v/>
      </c>
      <c r="B45" t="str">
        <f>個人種目!AF49</f>
        <v/>
      </c>
      <c r="C45" t="str">
        <f>個人種目!AJ49</f>
        <v/>
      </c>
      <c r="D45" t="str">
        <f>個人種目!AC49</f>
        <v/>
      </c>
      <c r="E45">
        <v>0</v>
      </c>
      <c r="F45">
        <v>0</v>
      </c>
      <c r="G45" t="str">
        <f>個人種目!AN49</f>
        <v>999:99.99</v>
      </c>
    </row>
    <row r="46" spans="1:7" x14ac:dyDescent="0.15">
      <c r="A46" t="str">
        <f>IF(個人種目!G50="","",個人種目!Z50)</f>
        <v/>
      </c>
      <c r="B46" t="str">
        <f>個人種目!AF50</f>
        <v/>
      </c>
      <c r="C46" t="str">
        <f>個人種目!AJ50</f>
        <v/>
      </c>
      <c r="D46" t="str">
        <f>個人種目!AC50</f>
        <v/>
      </c>
      <c r="E46">
        <v>0</v>
      </c>
      <c r="F46">
        <v>0</v>
      </c>
      <c r="G46" t="str">
        <f>個人種目!AN50</f>
        <v>999:99.99</v>
      </c>
    </row>
    <row r="47" spans="1:7" x14ac:dyDescent="0.15">
      <c r="A47" t="str">
        <f>IF(個人種目!G51="","",個人種目!Z51)</f>
        <v/>
      </c>
      <c r="B47" t="str">
        <f>個人種目!AF51</f>
        <v/>
      </c>
      <c r="C47" t="str">
        <f>個人種目!AJ51</f>
        <v/>
      </c>
      <c r="D47" t="str">
        <f>個人種目!AC51</f>
        <v/>
      </c>
      <c r="E47">
        <v>0</v>
      </c>
      <c r="F47">
        <v>0</v>
      </c>
      <c r="G47" t="str">
        <f>個人種目!AN51</f>
        <v>999:99.99</v>
      </c>
    </row>
    <row r="48" spans="1:7" x14ac:dyDescent="0.15">
      <c r="A48" t="str">
        <f>IF(個人種目!G52="","",個人種目!Z52)</f>
        <v/>
      </c>
      <c r="B48" t="str">
        <f>個人種目!AF52</f>
        <v/>
      </c>
      <c r="C48" t="str">
        <f>個人種目!AJ52</f>
        <v/>
      </c>
      <c r="D48" t="str">
        <f>個人種目!AC52</f>
        <v/>
      </c>
      <c r="E48">
        <v>0</v>
      </c>
      <c r="F48">
        <v>0</v>
      </c>
      <c r="G48" t="str">
        <f>個人種目!AN52</f>
        <v>999:99.99</v>
      </c>
    </row>
    <row r="49" spans="1:7" x14ac:dyDescent="0.15">
      <c r="A49" t="str">
        <f>IF(個人種目!G53="","",個人種目!Z53)</f>
        <v/>
      </c>
      <c r="B49" t="str">
        <f>個人種目!AF53</f>
        <v/>
      </c>
      <c r="C49" t="str">
        <f>個人種目!AJ53</f>
        <v/>
      </c>
      <c r="D49" t="str">
        <f>個人種目!AC53</f>
        <v/>
      </c>
      <c r="E49">
        <v>0</v>
      </c>
      <c r="F49">
        <v>0</v>
      </c>
      <c r="G49" t="str">
        <f>個人種目!AN53</f>
        <v>999:99.99</v>
      </c>
    </row>
    <row r="50" spans="1:7" x14ac:dyDescent="0.15">
      <c r="A50" t="str">
        <f>IF(個人種目!G54="","",個人種目!Z54)</f>
        <v/>
      </c>
      <c r="B50" t="str">
        <f>個人種目!AF54</f>
        <v/>
      </c>
      <c r="C50" t="str">
        <f>個人種目!AJ54</f>
        <v/>
      </c>
      <c r="D50" t="str">
        <f>個人種目!AC54</f>
        <v/>
      </c>
      <c r="E50">
        <v>0</v>
      </c>
      <c r="F50">
        <v>0</v>
      </c>
      <c r="G50" t="str">
        <f>個人種目!AN54</f>
        <v>999:99.99</v>
      </c>
    </row>
    <row r="51" spans="1:7" x14ac:dyDescent="0.15">
      <c r="A51" t="str">
        <f>IF(個人種目!G55="","",個人種目!Z55)</f>
        <v/>
      </c>
      <c r="B51" t="str">
        <f>個人種目!AF55</f>
        <v/>
      </c>
      <c r="C51" t="str">
        <f>個人種目!AJ55</f>
        <v/>
      </c>
      <c r="D51" t="str">
        <f>個人種目!AC55</f>
        <v/>
      </c>
      <c r="E51">
        <v>0</v>
      </c>
      <c r="F51">
        <v>0</v>
      </c>
      <c r="G51" t="str">
        <f>個人種目!AN55</f>
        <v>999:99.99</v>
      </c>
    </row>
    <row r="52" spans="1:7" x14ac:dyDescent="0.15">
      <c r="A52" t="str">
        <f>IF(個人種目!G56="","",個人種目!Z56)</f>
        <v/>
      </c>
      <c r="B52" t="str">
        <f>個人種目!AF56</f>
        <v/>
      </c>
      <c r="C52" t="str">
        <f>個人種目!AJ56</f>
        <v/>
      </c>
      <c r="D52" t="str">
        <f>個人種目!AC56</f>
        <v/>
      </c>
      <c r="E52">
        <v>0</v>
      </c>
      <c r="F52">
        <v>0</v>
      </c>
      <c r="G52" t="str">
        <f>個人種目!AN56</f>
        <v>999:99.99</v>
      </c>
    </row>
    <row r="53" spans="1:7" x14ac:dyDescent="0.15">
      <c r="A53" t="str">
        <f>IF(個人種目!G57="","",個人種目!Z57)</f>
        <v/>
      </c>
      <c r="B53" t="str">
        <f>個人種目!AF57</f>
        <v/>
      </c>
      <c r="C53" t="str">
        <f>個人種目!AJ57</f>
        <v/>
      </c>
      <c r="D53" t="str">
        <f>個人種目!AC57</f>
        <v/>
      </c>
      <c r="E53">
        <v>0</v>
      </c>
      <c r="F53">
        <v>0</v>
      </c>
      <c r="G53" t="str">
        <f>個人種目!AN57</f>
        <v>999:99.99</v>
      </c>
    </row>
    <row r="54" spans="1:7" x14ac:dyDescent="0.15">
      <c r="A54" t="str">
        <f>IF(個人種目!G58="","",個人種目!Z58)</f>
        <v/>
      </c>
      <c r="B54" t="str">
        <f>個人種目!AF58</f>
        <v/>
      </c>
      <c r="C54" t="str">
        <f>個人種目!AJ58</f>
        <v/>
      </c>
      <c r="D54" t="str">
        <f>個人種目!AC58</f>
        <v/>
      </c>
      <c r="E54">
        <v>0</v>
      </c>
      <c r="F54">
        <v>0</v>
      </c>
      <c r="G54" t="str">
        <f>個人種目!AN58</f>
        <v>999:99.99</v>
      </c>
    </row>
    <row r="55" spans="1:7" x14ac:dyDescent="0.15">
      <c r="A55" t="str">
        <f>IF(個人種目!G59="","",個人種目!Z59)</f>
        <v/>
      </c>
      <c r="B55" t="str">
        <f>個人種目!AF59</f>
        <v/>
      </c>
      <c r="C55" t="str">
        <f>個人種目!AJ59</f>
        <v/>
      </c>
      <c r="D55" t="str">
        <f>個人種目!AC59</f>
        <v/>
      </c>
      <c r="E55">
        <v>0</v>
      </c>
      <c r="F55">
        <v>0</v>
      </c>
      <c r="G55" t="str">
        <f>個人種目!AN59</f>
        <v>999:99.99</v>
      </c>
    </row>
    <row r="56" spans="1:7" x14ac:dyDescent="0.15">
      <c r="A56" t="str">
        <f>IF(個人種目!G60="","",個人種目!Z60)</f>
        <v/>
      </c>
      <c r="B56" t="str">
        <f>個人種目!AF60</f>
        <v/>
      </c>
      <c r="C56" t="str">
        <f>個人種目!AJ60</f>
        <v/>
      </c>
      <c r="D56" t="str">
        <f>個人種目!AC60</f>
        <v/>
      </c>
      <c r="E56">
        <v>0</v>
      </c>
      <c r="F56">
        <v>0</v>
      </c>
      <c r="G56" t="str">
        <f>個人種目!AN60</f>
        <v>999:99.99</v>
      </c>
    </row>
    <row r="57" spans="1:7" x14ac:dyDescent="0.15">
      <c r="A57" t="str">
        <f>IF(個人種目!G61="","",個人種目!Z61)</f>
        <v/>
      </c>
      <c r="B57" t="str">
        <f>個人種目!AF61</f>
        <v/>
      </c>
      <c r="C57" t="str">
        <f>個人種目!AJ61</f>
        <v/>
      </c>
      <c r="D57" t="str">
        <f>個人種目!AC61</f>
        <v/>
      </c>
      <c r="E57">
        <v>0</v>
      </c>
      <c r="F57">
        <v>0</v>
      </c>
      <c r="G57" t="str">
        <f>個人種目!AN61</f>
        <v>999:99.99</v>
      </c>
    </row>
    <row r="58" spans="1:7" x14ac:dyDescent="0.15">
      <c r="A58" t="str">
        <f>IF(個人種目!G62="","",個人種目!Z62)</f>
        <v/>
      </c>
      <c r="B58" t="str">
        <f>個人種目!AF62</f>
        <v/>
      </c>
      <c r="C58" t="str">
        <f>個人種目!AJ62</f>
        <v/>
      </c>
      <c r="D58" t="str">
        <f>個人種目!AC62</f>
        <v/>
      </c>
      <c r="E58">
        <v>0</v>
      </c>
      <c r="F58">
        <v>0</v>
      </c>
      <c r="G58" t="str">
        <f>個人種目!AN62</f>
        <v>999:99.99</v>
      </c>
    </row>
    <row r="59" spans="1:7" x14ac:dyDescent="0.15">
      <c r="A59" t="str">
        <f>IF(個人種目!G63="","",個人種目!Z63)</f>
        <v/>
      </c>
      <c r="B59" t="str">
        <f>個人種目!AF63</f>
        <v/>
      </c>
      <c r="C59" t="str">
        <f>個人種目!AJ63</f>
        <v/>
      </c>
      <c r="D59" t="str">
        <f>個人種目!AC63</f>
        <v/>
      </c>
      <c r="E59">
        <v>0</v>
      </c>
      <c r="F59">
        <v>0</v>
      </c>
      <c r="G59" t="str">
        <f>個人種目!AN63</f>
        <v>999:99.99</v>
      </c>
    </row>
    <row r="60" spans="1:7" x14ac:dyDescent="0.15">
      <c r="A60" t="str">
        <f>IF(個人種目!G64="","",個人種目!Z64)</f>
        <v/>
      </c>
      <c r="B60" t="str">
        <f>個人種目!AF64</f>
        <v/>
      </c>
      <c r="C60" t="str">
        <f>個人種目!AJ64</f>
        <v/>
      </c>
      <c r="D60" t="str">
        <f>個人種目!AC64</f>
        <v/>
      </c>
      <c r="E60">
        <v>0</v>
      </c>
      <c r="F60">
        <v>0</v>
      </c>
      <c r="G60" t="str">
        <f>個人種目!AN64</f>
        <v>999:99.99</v>
      </c>
    </row>
    <row r="61" spans="1:7" x14ac:dyDescent="0.15">
      <c r="A61" t="str">
        <f>IF(個人種目!G65="","",個人種目!Z65)</f>
        <v/>
      </c>
      <c r="B61" t="str">
        <f>個人種目!AF65</f>
        <v/>
      </c>
      <c r="C61" t="str">
        <f>個人種目!AJ65</f>
        <v/>
      </c>
      <c r="D61" t="str">
        <f>個人種目!AC65</f>
        <v/>
      </c>
      <c r="E61">
        <v>0</v>
      </c>
      <c r="F61">
        <v>0</v>
      </c>
      <c r="G61" t="str">
        <f>個人種目!AN65</f>
        <v>999:99.99</v>
      </c>
    </row>
    <row r="62" spans="1:7" x14ac:dyDescent="0.15">
      <c r="A62" t="str">
        <f>IF(個人種目!G66="","",個人種目!Z66)</f>
        <v/>
      </c>
      <c r="B62" t="str">
        <f>個人種目!AF66</f>
        <v/>
      </c>
      <c r="C62" t="str">
        <f>個人種目!AJ66</f>
        <v/>
      </c>
      <c r="D62" t="str">
        <f>個人種目!AC66</f>
        <v/>
      </c>
      <c r="E62">
        <v>0</v>
      </c>
      <c r="F62">
        <v>0</v>
      </c>
      <c r="G62" t="str">
        <f>個人種目!AN66</f>
        <v>999:99.99</v>
      </c>
    </row>
    <row r="63" spans="1:7" x14ac:dyDescent="0.15">
      <c r="A63" t="str">
        <f>IF(個人種目!G67="","",個人種目!Z67)</f>
        <v/>
      </c>
      <c r="B63" t="str">
        <f>個人種目!AF67</f>
        <v/>
      </c>
      <c r="C63" t="str">
        <f>個人種目!AJ67</f>
        <v/>
      </c>
      <c r="D63" t="str">
        <f>個人種目!AC67</f>
        <v/>
      </c>
      <c r="E63">
        <v>0</v>
      </c>
      <c r="F63">
        <v>0</v>
      </c>
      <c r="G63" t="str">
        <f>個人種目!AN67</f>
        <v>999:99.99</v>
      </c>
    </row>
    <row r="64" spans="1:7" x14ac:dyDescent="0.15">
      <c r="A64" t="str">
        <f>IF(個人種目!G68="","",個人種目!Z68)</f>
        <v/>
      </c>
      <c r="B64" t="str">
        <f>個人種目!AF68</f>
        <v/>
      </c>
      <c r="C64" t="str">
        <f>個人種目!AJ68</f>
        <v/>
      </c>
      <c r="D64" t="str">
        <f>個人種目!AC68</f>
        <v/>
      </c>
      <c r="E64">
        <v>0</v>
      </c>
      <c r="F64">
        <v>0</v>
      </c>
      <c r="G64" t="str">
        <f>個人種目!AN68</f>
        <v>999:99.99</v>
      </c>
    </row>
    <row r="65" spans="1:7" x14ac:dyDescent="0.15">
      <c r="A65" t="str">
        <f>IF(個人種目!G69="","",個人種目!Z69)</f>
        <v/>
      </c>
      <c r="B65" t="str">
        <f>個人種目!AF69</f>
        <v/>
      </c>
      <c r="C65" t="str">
        <f>個人種目!AJ69</f>
        <v/>
      </c>
      <c r="D65" t="str">
        <f>個人種目!AC69</f>
        <v/>
      </c>
      <c r="E65">
        <v>0</v>
      </c>
      <c r="F65">
        <v>0</v>
      </c>
      <c r="G65" t="str">
        <f>個人種目!AN69</f>
        <v>999:99.99</v>
      </c>
    </row>
    <row r="66" spans="1:7" x14ac:dyDescent="0.15">
      <c r="A66" t="str">
        <f>IF(個人種目!G70="","",個人種目!Z70)</f>
        <v/>
      </c>
      <c r="B66" t="str">
        <f>個人種目!AF70</f>
        <v/>
      </c>
      <c r="C66" t="str">
        <f>個人種目!AJ70</f>
        <v/>
      </c>
      <c r="D66" t="str">
        <f>個人種目!AC70</f>
        <v/>
      </c>
      <c r="E66">
        <v>0</v>
      </c>
      <c r="F66">
        <v>0</v>
      </c>
      <c r="G66" t="str">
        <f>個人種目!AN70</f>
        <v>999:99.99</v>
      </c>
    </row>
    <row r="67" spans="1:7" x14ac:dyDescent="0.15">
      <c r="A67" t="str">
        <f>IF(個人種目!G71="","",個人種目!Z71)</f>
        <v/>
      </c>
      <c r="B67" t="str">
        <f>個人種目!AF71</f>
        <v/>
      </c>
      <c r="C67" t="str">
        <f>個人種目!AJ71</f>
        <v/>
      </c>
      <c r="D67" t="str">
        <f>個人種目!AC71</f>
        <v/>
      </c>
      <c r="E67">
        <v>0</v>
      </c>
      <c r="F67">
        <v>0</v>
      </c>
      <c r="G67" t="str">
        <f>個人種目!AN71</f>
        <v>999:99.99</v>
      </c>
    </row>
    <row r="68" spans="1:7" x14ac:dyDescent="0.15">
      <c r="A68" t="str">
        <f>IF(個人種目!G72="","",個人種目!Z72)</f>
        <v/>
      </c>
      <c r="B68" t="str">
        <f>個人種目!AF72</f>
        <v/>
      </c>
      <c r="C68" t="str">
        <f>個人種目!AJ72</f>
        <v/>
      </c>
      <c r="D68" t="str">
        <f>個人種目!AC72</f>
        <v/>
      </c>
      <c r="E68">
        <v>0</v>
      </c>
      <c r="F68">
        <v>0</v>
      </c>
      <c r="G68" t="str">
        <f>個人種目!AN72</f>
        <v>999:99.99</v>
      </c>
    </row>
    <row r="69" spans="1:7" x14ac:dyDescent="0.15">
      <c r="A69" t="str">
        <f>IF(個人種目!G73="","",個人種目!Z73)</f>
        <v/>
      </c>
      <c r="B69" t="str">
        <f>個人種目!AF73</f>
        <v/>
      </c>
      <c r="C69" t="str">
        <f>個人種目!AJ73</f>
        <v/>
      </c>
      <c r="D69" t="str">
        <f>個人種目!AC73</f>
        <v/>
      </c>
      <c r="E69">
        <v>0</v>
      </c>
      <c r="F69">
        <v>0</v>
      </c>
      <c r="G69" t="str">
        <f>個人種目!AN73</f>
        <v>999:99.99</v>
      </c>
    </row>
    <row r="70" spans="1:7" x14ac:dyDescent="0.15">
      <c r="A70" t="str">
        <f>IF(個人種目!G74="","",個人種目!Z74)</f>
        <v/>
      </c>
      <c r="B70" t="str">
        <f>個人種目!AF74</f>
        <v/>
      </c>
      <c r="C70" t="str">
        <f>個人種目!AJ74</f>
        <v/>
      </c>
      <c r="D70" t="str">
        <f>個人種目!AC74</f>
        <v/>
      </c>
      <c r="E70">
        <v>0</v>
      </c>
      <c r="F70">
        <v>0</v>
      </c>
      <c r="G70" t="str">
        <f>個人種目!AN74</f>
        <v>999:99.99</v>
      </c>
    </row>
    <row r="71" spans="1:7" x14ac:dyDescent="0.15">
      <c r="A71" t="str">
        <f>IF(個人種目!G75="","",個人種目!Z75)</f>
        <v/>
      </c>
      <c r="B71" t="str">
        <f>個人種目!AF75</f>
        <v/>
      </c>
      <c r="C71" t="str">
        <f>個人種目!AJ75</f>
        <v/>
      </c>
      <c r="D71" t="str">
        <f>個人種目!AC75</f>
        <v/>
      </c>
      <c r="E71">
        <v>0</v>
      </c>
      <c r="F71">
        <v>0</v>
      </c>
      <c r="G71" t="str">
        <f>個人種目!AN75</f>
        <v>999:99.99</v>
      </c>
    </row>
    <row r="72" spans="1:7" x14ac:dyDescent="0.15">
      <c r="A72" t="str">
        <f>IF(個人種目!G76="","",個人種目!Z76)</f>
        <v/>
      </c>
      <c r="B72" t="str">
        <f>個人種目!AF76</f>
        <v/>
      </c>
      <c r="C72" t="str">
        <f>個人種目!AJ76</f>
        <v/>
      </c>
      <c r="D72" t="str">
        <f>個人種目!AC76</f>
        <v/>
      </c>
      <c r="E72">
        <v>0</v>
      </c>
      <c r="F72">
        <v>0</v>
      </c>
      <c r="G72" t="str">
        <f>個人種目!AN76</f>
        <v>999:99.99</v>
      </c>
    </row>
    <row r="73" spans="1:7" x14ac:dyDescent="0.15">
      <c r="A73" t="str">
        <f>IF(個人種目!G77="","",個人種目!Z77)</f>
        <v/>
      </c>
      <c r="B73" t="str">
        <f>個人種目!AF77</f>
        <v/>
      </c>
      <c r="C73" t="str">
        <f>個人種目!AJ77</f>
        <v/>
      </c>
      <c r="D73" t="str">
        <f>個人種目!AC77</f>
        <v/>
      </c>
      <c r="E73">
        <v>0</v>
      </c>
      <c r="F73">
        <v>0</v>
      </c>
      <c r="G73" t="str">
        <f>個人種目!AN77</f>
        <v>999:99.99</v>
      </c>
    </row>
    <row r="74" spans="1:7" x14ac:dyDescent="0.15">
      <c r="A74" t="str">
        <f>IF(個人種目!G78="","",個人種目!Z78)</f>
        <v/>
      </c>
      <c r="B74" t="str">
        <f>個人種目!AF78</f>
        <v/>
      </c>
      <c r="C74" t="str">
        <f>個人種目!AJ78</f>
        <v/>
      </c>
      <c r="D74" t="str">
        <f>個人種目!AC78</f>
        <v/>
      </c>
      <c r="E74">
        <v>0</v>
      </c>
      <c r="F74">
        <v>0</v>
      </c>
      <c r="G74" t="str">
        <f>個人種目!AN78</f>
        <v>999:99.99</v>
      </c>
    </row>
    <row r="75" spans="1:7" x14ac:dyDescent="0.15">
      <c r="A75" t="str">
        <f>IF(個人種目!G79="","",個人種目!Z79)</f>
        <v/>
      </c>
      <c r="B75" t="str">
        <f>個人種目!AF79</f>
        <v/>
      </c>
      <c r="C75" t="str">
        <f>個人種目!AJ79</f>
        <v/>
      </c>
      <c r="D75" t="str">
        <f>個人種目!AC79</f>
        <v/>
      </c>
      <c r="E75">
        <v>0</v>
      </c>
      <c r="F75">
        <v>0</v>
      </c>
      <c r="G75" t="str">
        <f>個人種目!AN79</f>
        <v>999:99.99</v>
      </c>
    </row>
    <row r="76" spans="1:7" x14ac:dyDescent="0.15">
      <c r="A76" t="str">
        <f>IF(個人種目!G80="","",個人種目!Z80)</f>
        <v/>
      </c>
      <c r="B76" t="str">
        <f>個人種目!AF80</f>
        <v/>
      </c>
      <c r="C76" t="str">
        <f>個人種目!AJ80</f>
        <v/>
      </c>
      <c r="D76" t="str">
        <f>個人種目!AC80</f>
        <v/>
      </c>
      <c r="E76">
        <v>0</v>
      </c>
      <c r="F76">
        <v>0</v>
      </c>
      <c r="G76" t="str">
        <f>個人種目!AN80</f>
        <v>999:99.99</v>
      </c>
    </row>
    <row r="77" spans="1:7" x14ac:dyDescent="0.15">
      <c r="A77" t="str">
        <f>IF(個人種目!G81="","",個人種目!Z81)</f>
        <v/>
      </c>
      <c r="B77" t="str">
        <f>個人種目!AF81</f>
        <v/>
      </c>
      <c r="C77" t="str">
        <f>個人種目!AJ81</f>
        <v/>
      </c>
      <c r="D77" t="str">
        <f>個人種目!AC81</f>
        <v/>
      </c>
      <c r="E77">
        <v>0</v>
      </c>
      <c r="F77">
        <v>0</v>
      </c>
      <c r="G77" t="str">
        <f>個人種目!AN81</f>
        <v>999:99.99</v>
      </c>
    </row>
    <row r="78" spans="1:7" x14ac:dyDescent="0.15">
      <c r="A78" t="str">
        <f>IF(個人種目!G82="","",個人種目!Z82)</f>
        <v/>
      </c>
      <c r="B78" t="str">
        <f>個人種目!AF82</f>
        <v/>
      </c>
      <c r="C78" t="str">
        <f>個人種目!AJ82</f>
        <v/>
      </c>
      <c r="D78" t="str">
        <f>個人種目!AC82</f>
        <v/>
      </c>
      <c r="E78">
        <v>0</v>
      </c>
      <c r="F78">
        <v>0</v>
      </c>
      <c r="G78" t="str">
        <f>個人種目!AN82</f>
        <v>999:99.99</v>
      </c>
    </row>
    <row r="79" spans="1:7" x14ac:dyDescent="0.15">
      <c r="A79" t="str">
        <f>IF(個人種目!G83="","",個人種目!Z83)</f>
        <v/>
      </c>
      <c r="B79" t="str">
        <f>個人種目!AF83</f>
        <v/>
      </c>
      <c r="C79" t="str">
        <f>個人種目!AJ83</f>
        <v/>
      </c>
      <c r="D79" t="str">
        <f>個人種目!AC83</f>
        <v/>
      </c>
      <c r="E79">
        <v>0</v>
      </c>
      <c r="F79">
        <v>0</v>
      </c>
      <c r="G79" t="str">
        <f>個人種目!AN83</f>
        <v>999:99.99</v>
      </c>
    </row>
    <row r="80" spans="1:7" x14ac:dyDescent="0.15">
      <c r="A80" t="str">
        <f>IF(個人種目!G84="","",個人種目!Z84)</f>
        <v/>
      </c>
      <c r="B80" t="str">
        <f>個人種目!AF84</f>
        <v/>
      </c>
      <c r="C80" t="str">
        <f>個人種目!AJ84</f>
        <v/>
      </c>
      <c r="D80" t="str">
        <f>個人種目!AC84</f>
        <v/>
      </c>
      <c r="E80">
        <v>0</v>
      </c>
      <c r="F80">
        <v>0</v>
      </c>
      <c r="G80" t="str">
        <f>個人種目!AN84</f>
        <v>999:99.99</v>
      </c>
    </row>
    <row r="81" spans="1:7" x14ac:dyDescent="0.15">
      <c r="A81" t="str">
        <f>IF(個人種目!G85="","",個人種目!Z85)</f>
        <v/>
      </c>
      <c r="B81" t="str">
        <f>個人種目!AF85</f>
        <v/>
      </c>
      <c r="C81" t="str">
        <f>個人種目!AJ85</f>
        <v/>
      </c>
      <c r="D81" t="str">
        <f>個人種目!AC85</f>
        <v/>
      </c>
      <c r="E81">
        <v>0</v>
      </c>
      <c r="F81">
        <v>0</v>
      </c>
      <c r="G81" t="str">
        <f>個人種目!AN85</f>
        <v>999:99.99</v>
      </c>
    </row>
    <row r="82" spans="1:7" x14ac:dyDescent="0.15">
      <c r="A82" t="str">
        <f>IF(個人種目!G86="","",個人種目!Z86)</f>
        <v/>
      </c>
      <c r="B82" t="str">
        <f>個人種目!AF86</f>
        <v/>
      </c>
      <c r="C82" t="str">
        <f>個人種目!AJ86</f>
        <v/>
      </c>
      <c r="D82" t="str">
        <f>個人種目!AC86</f>
        <v/>
      </c>
      <c r="E82">
        <v>0</v>
      </c>
      <c r="F82">
        <v>0</v>
      </c>
      <c r="G82" t="str">
        <f>個人種目!AN86</f>
        <v>999:99.99</v>
      </c>
    </row>
    <row r="83" spans="1:7" x14ac:dyDescent="0.15">
      <c r="A83" t="str">
        <f>IF(個人種目!G87="","",個人種目!Z87)</f>
        <v/>
      </c>
      <c r="B83" t="str">
        <f>個人種目!AF87</f>
        <v/>
      </c>
      <c r="C83" t="str">
        <f>個人種目!AJ87</f>
        <v/>
      </c>
      <c r="D83" t="str">
        <f>個人種目!AC87</f>
        <v/>
      </c>
      <c r="E83">
        <v>0</v>
      </c>
      <c r="F83">
        <v>0</v>
      </c>
      <c r="G83" t="str">
        <f>個人種目!AN87</f>
        <v>999:99.99</v>
      </c>
    </row>
    <row r="84" spans="1:7" x14ac:dyDescent="0.15">
      <c r="A84" t="str">
        <f>IF(個人種目!G88="","",個人種目!Z88)</f>
        <v/>
      </c>
      <c r="B84" t="str">
        <f>個人種目!AF88</f>
        <v/>
      </c>
      <c r="C84" t="str">
        <f>個人種目!AJ88</f>
        <v/>
      </c>
      <c r="D84" t="str">
        <f>個人種目!AC88</f>
        <v/>
      </c>
      <c r="E84">
        <v>0</v>
      </c>
      <c r="F84">
        <v>0</v>
      </c>
      <c r="G84" t="str">
        <f>個人種目!AN88</f>
        <v>999:99.99</v>
      </c>
    </row>
    <row r="85" spans="1:7" x14ac:dyDescent="0.15">
      <c r="A85" t="str">
        <f>IF(個人種目!G89="","",個人種目!Z89)</f>
        <v/>
      </c>
      <c r="B85" t="str">
        <f>個人種目!AF89</f>
        <v/>
      </c>
      <c r="C85" t="str">
        <f>個人種目!AJ89</f>
        <v/>
      </c>
      <c r="D85" t="str">
        <f>個人種目!AC89</f>
        <v/>
      </c>
      <c r="E85">
        <v>0</v>
      </c>
      <c r="F85">
        <v>0</v>
      </c>
      <c r="G85" t="str">
        <f>個人種目!AN89</f>
        <v>999:99.99</v>
      </c>
    </row>
    <row r="86" spans="1:7" x14ac:dyDescent="0.15">
      <c r="A86" t="str">
        <f>IF(個人種目!G90="","",個人種目!Z90)</f>
        <v/>
      </c>
      <c r="B86" t="str">
        <f>個人種目!AF90</f>
        <v/>
      </c>
      <c r="C86" t="str">
        <f>個人種目!AJ90</f>
        <v/>
      </c>
      <c r="D86" t="str">
        <f>個人種目!AC90</f>
        <v/>
      </c>
      <c r="E86">
        <v>0</v>
      </c>
      <c r="F86">
        <v>0</v>
      </c>
      <c r="G86" t="str">
        <f>個人種目!AN90</f>
        <v>999:99.99</v>
      </c>
    </row>
    <row r="87" spans="1:7" x14ac:dyDescent="0.15">
      <c r="A87" t="str">
        <f>IF(個人種目!G91="","",個人種目!Z91)</f>
        <v/>
      </c>
      <c r="B87" t="str">
        <f>個人種目!AF91</f>
        <v/>
      </c>
      <c r="C87" t="str">
        <f>個人種目!AJ91</f>
        <v/>
      </c>
      <c r="D87" t="str">
        <f>個人種目!AC91</f>
        <v/>
      </c>
      <c r="E87">
        <v>0</v>
      </c>
      <c r="F87">
        <v>0</v>
      </c>
      <c r="G87" t="str">
        <f>個人種目!AN91</f>
        <v>999:99.99</v>
      </c>
    </row>
    <row r="88" spans="1:7" x14ac:dyDescent="0.15">
      <c r="A88" t="str">
        <f>IF(個人種目!G92="","",個人種目!Z92)</f>
        <v/>
      </c>
      <c r="B88" t="str">
        <f>個人種目!AF92</f>
        <v/>
      </c>
      <c r="C88" t="str">
        <f>個人種目!AJ92</f>
        <v/>
      </c>
      <c r="D88" t="str">
        <f>個人種目!AC92</f>
        <v/>
      </c>
      <c r="E88">
        <v>0</v>
      </c>
      <c r="F88">
        <v>0</v>
      </c>
      <c r="G88" t="str">
        <f>個人種目!AN92</f>
        <v>999:99.99</v>
      </c>
    </row>
    <row r="89" spans="1:7" x14ac:dyDescent="0.15">
      <c r="A89" t="str">
        <f>IF(個人種目!G93="","",個人種目!Z93)</f>
        <v/>
      </c>
      <c r="B89" t="str">
        <f>個人種目!AF93</f>
        <v/>
      </c>
      <c r="C89" t="str">
        <f>個人種目!AJ93</f>
        <v/>
      </c>
      <c r="D89" t="str">
        <f>個人種目!AC93</f>
        <v/>
      </c>
      <c r="E89">
        <v>0</v>
      </c>
      <c r="F89">
        <v>0</v>
      </c>
      <c r="G89" t="str">
        <f>個人種目!AN93</f>
        <v>999:99.99</v>
      </c>
    </row>
    <row r="90" spans="1:7" x14ac:dyDescent="0.15">
      <c r="A90" t="str">
        <f>IF(個人種目!G94="","",個人種目!Z94)</f>
        <v/>
      </c>
      <c r="B90" t="str">
        <f>個人種目!AF94</f>
        <v/>
      </c>
      <c r="C90" t="str">
        <f>個人種目!AJ94</f>
        <v/>
      </c>
      <c r="D90" t="str">
        <f>個人種目!AC94</f>
        <v/>
      </c>
      <c r="E90">
        <v>0</v>
      </c>
      <c r="F90">
        <v>0</v>
      </c>
      <c r="G90" t="str">
        <f>個人種目!AN94</f>
        <v>999:99.99</v>
      </c>
    </row>
    <row r="91" spans="1:7" x14ac:dyDescent="0.15">
      <c r="A91" t="str">
        <f>IF(個人種目!G95="","",個人種目!Z95)</f>
        <v/>
      </c>
      <c r="B91" t="str">
        <f>個人種目!AF95</f>
        <v/>
      </c>
      <c r="C91" t="str">
        <f>個人種目!AJ95</f>
        <v/>
      </c>
      <c r="D91" t="str">
        <f>個人種目!AC95</f>
        <v/>
      </c>
      <c r="E91">
        <v>0</v>
      </c>
      <c r="F91">
        <v>0</v>
      </c>
      <c r="G91" t="str">
        <f>個人種目!AN95</f>
        <v>999:99.99</v>
      </c>
    </row>
    <row r="92" spans="1:7" x14ac:dyDescent="0.15">
      <c r="A92" t="str">
        <f>IF(個人種目!G96="","",個人種目!Z96)</f>
        <v/>
      </c>
      <c r="B92" t="str">
        <f>個人種目!AF96</f>
        <v/>
      </c>
      <c r="C92" t="str">
        <f>個人種目!AJ96</f>
        <v/>
      </c>
      <c r="D92" t="str">
        <f>個人種目!AC96</f>
        <v/>
      </c>
      <c r="E92">
        <v>0</v>
      </c>
      <c r="F92">
        <v>0</v>
      </c>
      <c r="G92" t="str">
        <f>個人種目!AN96</f>
        <v>999:99.99</v>
      </c>
    </row>
    <row r="93" spans="1:7" x14ac:dyDescent="0.15">
      <c r="A93" t="str">
        <f>IF(個人種目!G97="","",個人種目!Z97)</f>
        <v/>
      </c>
      <c r="B93" t="str">
        <f>個人種目!AF97</f>
        <v/>
      </c>
      <c r="C93" t="str">
        <f>個人種目!AJ97</f>
        <v/>
      </c>
      <c r="D93" t="str">
        <f>個人種目!AC97</f>
        <v/>
      </c>
      <c r="E93">
        <v>0</v>
      </c>
      <c r="F93">
        <v>0</v>
      </c>
      <c r="G93" t="str">
        <f>個人種目!AN97</f>
        <v>999:99.99</v>
      </c>
    </row>
    <row r="94" spans="1:7" x14ac:dyDescent="0.15">
      <c r="A94" t="str">
        <f>IF(個人種目!G98="","",個人種目!Z98)</f>
        <v/>
      </c>
      <c r="B94" t="str">
        <f>個人種目!AF98</f>
        <v/>
      </c>
      <c r="C94" t="str">
        <f>個人種目!AJ98</f>
        <v/>
      </c>
      <c r="D94" t="str">
        <f>個人種目!AC98</f>
        <v/>
      </c>
      <c r="E94">
        <v>0</v>
      </c>
      <c r="F94">
        <v>0</v>
      </c>
      <c r="G94" t="str">
        <f>個人種目!AN98</f>
        <v>999:99.99</v>
      </c>
    </row>
    <row r="95" spans="1:7" x14ac:dyDescent="0.15">
      <c r="A95" t="str">
        <f>IF(個人種目!G99="","",個人種目!Z99)</f>
        <v/>
      </c>
      <c r="B95" t="str">
        <f>個人種目!AF99</f>
        <v/>
      </c>
      <c r="C95" t="str">
        <f>個人種目!AJ99</f>
        <v/>
      </c>
      <c r="D95" t="str">
        <f>個人種目!AC99</f>
        <v/>
      </c>
      <c r="E95">
        <v>0</v>
      </c>
      <c r="F95">
        <v>0</v>
      </c>
      <c r="G95" t="str">
        <f>個人種目!AN99</f>
        <v>999:99.99</v>
      </c>
    </row>
    <row r="96" spans="1:7" x14ac:dyDescent="0.15">
      <c r="A96" t="str">
        <f>IF(個人種目!G100="","",個人種目!Z100)</f>
        <v/>
      </c>
      <c r="B96" t="str">
        <f>個人種目!AF100</f>
        <v/>
      </c>
      <c r="C96" t="str">
        <f>個人種目!AJ100</f>
        <v/>
      </c>
      <c r="D96" t="str">
        <f>個人種目!AC100</f>
        <v/>
      </c>
      <c r="E96">
        <v>0</v>
      </c>
      <c r="F96">
        <v>0</v>
      </c>
      <c r="G96" t="str">
        <f>個人種目!AN100</f>
        <v>999:99.99</v>
      </c>
    </row>
    <row r="97" spans="1:7" x14ac:dyDescent="0.15">
      <c r="A97" t="str">
        <f>IF(個人種目!G101="","",個人種目!Z101)</f>
        <v/>
      </c>
      <c r="B97" t="str">
        <f>個人種目!AF101</f>
        <v/>
      </c>
      <c r="C97" t="str">
        <f>個人種目!AJ101</f>
        <v/>
      </c>
      <c r="D97" t="str">
        <f>個人種目!AC101</f>
        <v/>
      </c>
      <c r="E97">
        <v>0</v>
      </c>
      <c r="F97">
        <v>0</v>
      </c>
      <c r="G97" t="str">
        <f>個人種目!AN101</f>
        <v>999:99.99</v>
      </c>
    </row>
    <row r="98" spans="1:7" x14ac:dyDescent="0.15">
      <c r="A98" t="str">
        <f>IF(個人種目!G102="","",個人種目!Z102)</f>
        <v/>
      </c>
      <c r="B98" t="str">
        <f>個人種目!AF102</f>
        <v/>
      </c>
      <c r="C98" t="str">
        <f>個人種目!AJ102</f>
        <v/>
      </c>
      <c r="D98" t="str">
        <f>個人種目!AC102</f>
        <v/>
      </c>
      <c r="E98">
        <v>0</v>
      </c>
      <c r="F98">
        <v>0</v>
      </c>
      <c r="G98" t="str">
        <f>個人種目!AN102</f>
        <v>999:99.99</v>
      </c>
    </row>
    <row r="99" spans="1:7" x14ac:dyDescent="0.15">
      <c r="A99" t="str">
        <f>IF(個人種目!G103="","",個人種目!Z103)</f>
        <v/>
      </c>
      <c r="B99" t="str">
        <f>個人種目!AF103</f>
        <v/>
      </c>
      <c r="C99" t="str">
        <f>個人種目!AJ103</f>
        <v/>
      </c>
      <c r="D99" t="str">
        <f>個人種目!AC103</f>
        <v/>
      </c>
      <c r="E99">
        <v>0</v>
      </c>
      <c r="F99">
        <v>0</v>
      </c>
      <c r="G99" t="str">
        <f>個人種目!AN103</f>
        <v>999:99.99</v>
      </c>
    </row>
    <row r="100" spans="1:7" x14ac:dyDescent="0.15">
      <c r="A100" t="str">
        <f>IF(個人種目!G104="","",個人種目!Z104)</f>
        <v/>
      </c>
      <c r="B100" t="str">
        <f>個人種目!AF104</f>
        <v/>
      </c>
      <c r="C100" t="str">
        <f>個人種目!AJ104</f>
        <v/>
      </c>
      <c r="D100" t="str">
        <f>個人種目!AC104</f>
        <v/>
      </c>
      <c r="E100">
        <v>0</v>
      </c>
      <c r="F100">
        <v>0</v>
      </c>
      <c r="G100" t="str">
        <f>個人種目!AN104</f>
        <v>999:99.99</v>
      </c>
    </row>
    <row r="101" spans="1:7" x14ac:dyDescent="0.15">
      <c r="A101" s="48" t="str">
        <f>IF(個人種目!G105="","",個人種目!Z105)</f>
        <v/>
      </c>
      <c r="B101" s="48" t="str">
        <f>個人種目!AF105</f>
        <v/>
      </c>
      <c r="C101" s="48" t="str">
        <f>個人種目!AJ105</f>
        <v/>
      </c>
      <c r="D101" s="48" t="str">
        <f>個人種目!AC105</f>
        <v/>
      </c>
      <c r="E101" s="48">
        <v>0</v>
      </c>
      <c r="F101" s="48">
        <v>0</v>
      </c>
      <c r="G101" s="48" t="str">
        <f>個人種目!AN105</f>
        <v>999:99.99</v>
      </c>
    </row>
    <row r="103" spans="1:7" x14ac:dyDescent="0.15">
      <c r="A103" s="48"/>
      <c r="B103" s="48"/>
      <c r="C103" s="48"/>
      <c r="D103" s="48"/>
      <c r="E103" s="48"/>
      <c r="F103" s="48"/>
      <c r="G103" s="48"/>
    </row>
    <row r="104" spans="1:7" x14ac:dyDescent="0.15">
      <c r="A104" t="str">
        <f>IF(個人種目!G108="","",個人種目!Z108)</f>
        <v/>
      </c>
      <c r="B104" s="19" t="str">
        <f>個人種目!AF108</f>
        <v/>
      </c>
      <c r="C104" s="19" t="str">
        <f>個人種目!AJ108</f>
        <v/>
      </c>
      <c r="D104" t="str">
        <f>個人種目!AC108</f>
        <v/>
      </c>
      <c r="E104">
        <v>0</v>
      </c>
      <c r="F104">
        <v>5</v>
      </c>
      <c r="G104" s="19" t="str">
        <f>個人種目!AN108</f>
        <v>999:99.99</v>
      </c>
    </row>
    <row r="105" spans="1:7" x14ac:dyDescent="0.15">
      <c r="A105" t="str">
        <f>IF(個人種目!G109="","",個人種目!Z109)</f>
        <v/>
      </c>
      <c r="B105" t="str">
        <f>個人種目!AF109</f>
        <v/>
      </c>
      <c r="C105" t="str">
        <f>個人種目!AJ109</f>
        <v/>
      </c>
      <c r="D105" t="str">
        <f>個人種目!AC109</f>
        <v/>
      </c>
      <c r="E105">
        <v>0</v>
      </c>
      <c r="F105">
        <v>5</v>
      </c>
      <c r="G105" t="str">
        <f>個人種目!AN109</f>
        <v>999:99.99</v>
      </c>
    </row>
    <row r="106" spans="1:7" x14ac:dyDescent="0.15">
      <c r="A106" t="str">
        <f>IF(個人種目!G110="","",個人種目!Z110)</f>
        <v/>
      </c>
      <c r="B106" t="str">
        <f>個人種目!AF110</f>
        <v/>
      </c>
      <c r="C106" t="str">
        <f>個人種目!AJ110</f>
        <v/>
      </c>
      <c r="D106" t="str">
        <f>個人種目!AC110</f>
        <v/>
      </c>
      <c r="E106">
        <v>0</v>
      </c>
      <c r="F106">
        <v>5</v>
      </c>
      <c r="G106" t="str">
        <f>個人種目!AN110</f>
        <v>999:99.99</v>
      </c>
    </row>
    <row r="107" spans="1:7" x14ac:dyDescent="0.15">
      <c r="A107" t="str">
        <f>IF(個人種目!G111="","",個人種目!Z111)</f>
        <v/>
      </c>
      <c r="B107" t="str">
        <f>個人種目!AF111</f>
        <v/>
      </c>
      <c r="C107" t="str">
        <f>個人種目!AJ111</f>
        <v/>
      </c>
      <c r="D107" t="str">
        <f>個人種目!AC111</f>
        <v/>
      </c>
      <c r="E107">
        <v>0</v>
      </c>
      <c r="F107">
        <v>5</v>
      </c>
      <c r="G107" t="str">
        <f>個人種目!AN111</f>
        <v>999:99.99</v>
      </c>
    </row>
    <row r="108" spans="1:7" x14ac:dyDescent="0.15">
      <c r="A108" t="str">
        <f>IF(個人種目!G112="","",個人種目!Z112)</f>
        <v/>
      </c>
      <c r="B108" t="str">
        <f>個人種目!AF112</f>
        <v/>
      </c>
      <c r="C108" t="str">
        <f>個人種目!AJ112</f>
        <v/>
      </c>
      <c r="D108" t="str">
        <f>個人種目!AC112</f>
        <v/>
      </c>
      <c r="E108">
        <v>0</v>
      </c>
      <c r="F108">
        <v>5</v>
      </c>
      <c r="G108" t="str">
        <f>個人種目!AN112</f>
        <v>999:99.99</v>
      </c>
    </row>
    <row r="109" spans="1:7" x14ac:dyDescent="0.15">
      <c r="A109" t="str">
        <f>IF(個人種目!G113="","",個人種目!Z113)</f>
        <v/>
      </c>
      <c r="B109" t="str">
        <f>個人種目!AF113</f>
        <v/>
      </c>
      <c r="C109" t="str">
        <f>個人種目!AJ113</f>
        <v/>
      </c>
      <c r="D109" t="str">
        <f>個人種目!AC113</f>
        <v/>
      </c>
      <c r="E109">
        <v>0</v>
      </c>
      <c r="F109">
        <v>5</v>
      </c>
      <c r="G109" t="str">
        <f>個人種目!AN113</f>
        <v>999:99.99</v>
      </c>
    </row>
    <row r="110" spans="1:7" x14ac:dyDescent="0.15">
      <c r="A110" t="str">
        <f>IF(個人種目!G114="","",個人種目!Z114)</f>
        <v/>
      </c>
      <c r="B110" t="str">
        <f>個人種目!AF114</f>
        <v/>
      </c>
      <c r="C110" t="str">
        <f>個人種目!AJ114</f>
        <v/>
      </c>
      <c r="D110" t="str">
        <f>個人種目!AC114</f>
        <v/>
      </c>
      <c r="E110">
        <v>0</v>
      </c>
      <c r="F110">
        <v>5</v>
      </c>
      <c r="G110" t="str">
        <f>個人種目!AN114</f>
        <v>999:99.99</v>
      </c>
    </row>
    <row r="111" spans="1:7" x14ac:dyDescent="0.15">
      <c r="A111" t="str">
        <f>IF(個人種目!G115="","",個人種目!Z115)</f>
        <v/>
      </c>
      <c r="B111" t="str">
        <f>個人種目!AF115</f>
        <v/>
      </c>
      <c r="C111" t="str">
        <f>個人種目!AJ115</f>
        <v/>
      </c>
      <c r="D111" t="str">
        <f>個人種目!AC115</f>
        <v/>
      </c>
      <c r="E111">
        <v>0</v>
      </c>
      <c r="F111">
        <v>5</v>
      </c>
      <c r="G111" t="str">
        <f>個人種目!AN115</f>
        <v>999:99.99</v>
      </c>
    </row>
    <row r="112" spans="1:7" x14ac:dyDescent="0.15">
      <c r="A112" t="str">
        <f>IF(個人種目!G116="","",個人種目!Z116)</f>
        <v/>
      </c>
      <c r="B112" t="str">
        <f>個人種目!AF116</f>
        <v/>
      </c>
      <c r="C112" t="str">
        <f>個人種目!AJ116</f>
        <v/>
      </c>
      <c r="D112" t="str">
        <f>個人種目!AC116</f>
        <v/>
      </c>
      <c r="E112">
        <v>0</v>
      </c>
      <c r="F112">
        <v>5</v>
      </c>
      <c r="G112" t="str">
        <f>個人種目!AN116</f>
        <v>999:99.99</v>
      </c>
    </row>
    <row r="113" spans="1:7" x14ac:dyDescent="0.15">
      <c r="A113" t="str">
        <f>IF(個人種目!G117="","",個人種目!Z117)</f>
        <v/>
      </c>
      <c r="B113" t="str">
        <f>個人種目!AF117</f>
        <v/>
      </c>
      <c r="C113" t="str">
        <f>個人種目!AJ117</f>
        <v/>
      </c>
      <c r="D113" t="str">
        <f>個人種目!AC117</f>
        <v/>
      </c>
      <c r="E113">
        <v>0</v>
      </c>
      <c r="F113">
        <v>5</v>
      </c>
      <c r="G113" t="str">
        <f>個人種目!AN117</f>
        <v>999:99.99</v>
      </c>
    </row>
    <row r="114" spans="1:7" x14ac:dyDescent="0.15">
      <c r="A114" t="str">
        <f>IF(個人種目!G118="","",個人種目!Z118)</f>
        <v/>
      </c>
      <c r="B114" t="str">
        <f>個人種目!AF118</f>
        <v/>
      </c>
      <c r="C114" t="str">
        <f>個人種目!AJ118</f>
        <v/>
      </c>
      <c r="D114" t="str">
        <f>個人種目!AC118</f>
        <v/>
      </c>
      <c r="E114">
        <v>0</v>
      </c>
      <c r="F114">
        <v>5</v>
      </c>
      <c r="G114" t="str">
        <f>個人種目!AN118</f>
        <v>999:99.99</v>
      </c>
    </row>
    <row r="115" spans="1:7" x14ac:dyDescent="0.15">
      <c r="A115" t="str">
        <f>IF(個人種目!G119="","",個人種目!Z119)</f>
        <v/>
      </c>
      <c r="B115" t="str">
        <f>個人種目!AF119</f>
        <v/>
      </c>
      <c r="C115" t="str">
        <f>個人種目!AJ119</f>
        <v/>
      </c>
      <c r="D115" t="str">
        <f>個人種目!AC119</f>
        <v/>
      </c>
      <c r="E115">
        <v>0</v>
      </c>
      <c r="F115">
        <v>5</v>
      </c>
      <c r="G115" t="str">
        <f>個人種目!AN119</f>
        <v>999:99.99</v>
      </c>
    </row>
    <row r="116" spans="1:7" x14ac:dyDescent="0.15">
      <c r="A116" t="str">
        <f>IF(個人種目!G120="","",個人種目!Z120)</f>
        <v/>
      </c>
      <c r="B116" t="str">
        <f>個人種目!AF120</f>
        <v/>
      </c>
      <c r="C116" t="str">
        <f>個人種目!AJ120</f>
        <v/>
      </c>
      <c r="D116" t="str">
        <f>個人種目!AC120</f>
        <v/>
      </c>
      <c r="E116">
        <v>0</v>
      </c>
      <c r="F116">
        <v>5</v>
      </c>
      <c r="G116" t="str">
        <f>個人種目!AN120</f>
        <v>999:99.99</v>
      </c>
    </row>
    <row r="117" spans="1:7" x14ac:dyDescent="0.15">
      <c r="A117" t="str">
        <f>IF(個人種目!G121="","",個人種目!Z121)</f>
        <v/>
      </c>
      <c r="B117" t="str">
        <f>個人種目!AF121</f>
        <v/>
      </c>
      <c r="C117" t="str">
        <f>個人種目!AJ121</f>
        <v/>
      </c>
      <c r="D117" t="str">
        <f>個人種目!AC121</f>
        <v/>
      </c>
      <c r="E117">
        <v>0</v>
      </c>
      <c r="F117">
        <v>5</v>
      </c>
      <c r="G117" t="str">
        <f>個人種目!AN121</f>
        <v>999:99.99</v>
      </c>
    </row>
    <row r="118" spans="1:7" x14ac:dyDescent="0.15">
      <c r="A118" t="str">
        <f>IF(個人種目!G122="","",個人種目!Z122)</f>
        <v/>
      </c>
      <c r="B118" t="str">
        <f>個人種目!AF122</f>
        <v/>
      </c>
      <c r="C118" t="str">
        <f>個人種目!AJ122</f>
        <v/>
      </c>
      <c r="D118" t="str">
        <f>個人種目!AC122</f>
        <v/>
      </c>
      <c r="E118">
        <v>0</v>
      </c>
      <c r="F118">
        <v>5</v>
      </c>
      <c r="G118" t="str">
        <f>個人種目!AN122</f>
        <v>999:99.99</v>
      </c>
    </row>
    <row r="119" spans="1:7" x14ac:dyDescent="0.15">
      <c r="A119" t="str">
        <f>IF(個人種目!G123="","",個人種目!Z123)</f>
        <v/>
      </c>
      <c r="B119" t="str">
        <f>個人種目!AF123</f>
        <v/>
      </c>
      <c r="C119" t="str">
        <f>個人種目!AJ123</f>
        <v/>
      </c>
      <c r="D119" t="str">
        <f>個人種目!AC123</f>
        <v/>
      </c>
      <c r="E119">
        <v>0</v>
      </c>
      <c r="F119">
        <v>5</v>
      </c>
      <c r="G119" t="str">
        <f>個人種目!AN123</f>
        <v>999:99.99</v>
      </c>
    </row>
    <row r="120" spans="1:7" x14ac:dyDescent="0.15">
      <c r="A120" t="str">
        <f>IF(個人種目!G124="","",個人種目!Z124)</f>
        <v/>
      </c>
      <c r="B120" t="str">
        <f>個人種目!AF124</f>
        <v/>
      </c>
      <c r="C120" t="str">
        <f>個人種目!AJ124</f>
        <v/>
      </c>
      <c r="D120" t="str">
        <f>個人種目!AC124</f>
        <v/>
      </c>
      <c r="E120">
        <v>0</v>
      </c>
      <c r="F120">
        <v>5</v>
      </c>
      <c r="G120" t="str">
        <f>個人種目!AN124</f>
        <v>999:99.99</v>
      </c>
    </row>
    <row r="121" spans="1:7" x14ac:dyDescent="0.15">
      <c r="A121" t="str">
        <f>IF(個人種目!G125="","",個人種目!Z125)</f>
        <v/>
      </c>
      <c r="B121" t="str">
        <f>個人種目!AF125</f>
        <v/>
      </c>
      <c r="C121" t="str">
        <f>個人種目!AJ125</f>
        <v/>
      </c>
      <c r="D121" t="str">
        <f>個人種目!AC125</f>
        <v/>
      </c>
      <c r="E121">
        <v>0</v>
      </c>
      <c r="F121">
        <v>5</v>
      </c>
      <c r="G121" t="str">
        <f>個人種目!AN125</f>
        <v>999:99.99</v>
      </c>
    </row>
    <row r="122" spans="1:7" x14ac:dyDescent="0.15">
      <c r="A122" t="str">
        <f>IF(個人種目!G126="","",個人種目!Z126)</f>
        <v/>
      </c>
      <c r="B122" t="str">
        <f>個人種目!AF126</f>
        <v/>
      </c>
      <c r="C122" t="str">
        <f>個人種目!AJ126</f>
        <v/>
      </c>
      <c r="D122" t="str">
        <f>個人種目!AC126</f>
        <v/>
      </c>
      <c r="E122">
        <v>0</v>
      </c>
      <c r="F122">
        <v>5</v>
      </c>
      <c r="G122" t="str">
        <f>個人種目!AN126</f>
        <v>999:99.99</v>
      </c>
    </row>
    <row r="123" spans="1:7" x14ac:dyDescent="0.15">
      <c r="A123" t="str">
        <f>IF(個人種目!G127="","",個人種目!Z127)</f>
        <v/>
      </c>
      <c r="B123" t="str">
        <f>個人種目!AF127</f>
        <v/>
      </c>
      <c r="C123" t="str">
        <f>個人種目!AJ127</f>
        <v/>
      </c>
      <c r="D123" t="str">
        <f>個人種目!AC127</f>
        <v/>
      </c>
      <c r="E123">
        <v>0</v>
      </c>
      <c r="F123">
        <v>5</v>
      </c>
      <c r="G123" t="str">
        <f>個人種目!AN127</f>
        <v>999:99.99</v>
      </c>
    </row>
    <row r="124" spans="1:7" x14ac:dyDescent="0.15">
      <c r="A124" t="str">
        <f>IF(個人種目!G128="","",個人種目!Z128)</f>
        <v/>
      </c>
      <c r="B124" t="str">
        <f>個人種目!AF128</f>
        <v/>
      </c>
      <c r="C124" t="str">
        <f>個人種目!AJ128</f>
        <v/>
      </c>
      <c r="D124" t="str">
        <f>個人種目!AC128</f>
        <v/>
      </c>
      <c r="E124">
        <v>0</v>
      </c>
      <c r="F124">
        <v>5</v>
      </c>
      <c r="G124" t="str">
        <f>個人種目!AN128</f>
        <v>999:99.99</v>
      </c>
    </row>
    <row r="125" spans="1:7" x14ac:dyDescent="0.15">
      <c r="A125" t="str">
        <f>IF(個人種目!G129="","",個人種目!Z129)</f>
        <v/>
      </c>
      <c r="B125" t="str">
        <f>個人種目!AF129</f>
        <v/>
      </c>
      <c r="C125" t="str">
        <f>個人種目!AJ129</f>
        <v/>
      </c>
      <c r="D125" t="str">
        <f>個人種目!AC129</f>
        <v/>
      </c>
      <c r="E125">
        <v>0</v>
      </c>
      <c r="F125">
        <v>5</v>
      </c>
      <c r="G125" t="str">
        <f>個人種目!AN129</f>
        <v>999:99.99</v>
      </c>
    </row>
    <row r="126" spans="1:7" x14ac:dyDescent="0.15">
      <c r="A126" t="str">
        <f>IF(個人種目!G130="","",個人種目!Z130)</f>
        <v/>
      </c>
      <c r="B126" t="str">
        <f>個人種目!AF130</f>
        <v/>
      </c>
      <c r="C126" t="str">
        <f>個人種目!AJ130</f>
        <v/>
      </c>
      <c r="D126" t="str">
        <f>個人種目!AC130</f>
        <v/>
      </c>
      <c r="E126">
        <v>0</v>
      </c>
      <c r="F126">
        <v>5</v>
      </c>
      <c r="G126" t="str">
        <f>個人種目!AN130</f>
        <v>999:99.99</v>
      </c>
    </row>
    <row r="127" spans="1:7" x14ac:dyDescent="0.15">
      <c r="A127" t="str">
        <f>IF(個人種目!G131="","",個人種目!Z131)</f>
        <v/>
      </c>
      <c r="B127" t="str">
        <f>個人種目!AF131</f>
        <v/>
      </c>
      <c r="C127" t="str">
        <f>個人種目!AJ131</f>
        <v/>
      </c>
      <c r="D127" t="str">
        <f>個人種目!AC131</f>
        <v/>
      </c>
      <c r="E127">
        <v>0</v>
      </c>
      <c r="F127">
        <v>5</v>
      </c>
      <c r="G127" t="str">
        <f>個人種目!AN131</f>
        <v>999:99.99</v>
      </c>
    </row>
    <row r="128" spans="1:7" x14ac:dyDescent="0.15">
      <c r="A128" t="str">
        <f>IF(個人種目!G132="","",個人種目!Z132)</f>
        <v/>
      </c>
      <c r="B128" t="str">
        <f>個人種目!AF132</f>
        <v/>
      </c>
      <c r="C128" t="str">
        <f>個人種目!AJ132</f>
        <v/>
      </c>
      <c r="D128" t="str">
        <f>個人種目!AC132</f>
        <v/>
      </c>
      <c r="E128">
        <v>0</v>
      </c>
      <c r="F128">
        <v>5</v>
      </c>
      <c r="G128" t="str">
        <f>個人種目!AN132</f>
        <v>999:99.99</v>
      </c>
    </row>
    <row r="129" spans="1:7" x14ac:dyDescent="0.15">
      <c r="A129" t="str">
        <f>IF(個人種目!G133="","",個人種目!Z133)</f>
        <v/>
      </c>
      <c r="B129" t="str">
        <f>個人種目!AF133</f>
        <v/>
      </c>
      <c r="C129" t="str">
        <f>個人種目!AJ133</f>
        <v/>
      </c>
      <c r="D129" t="str">
        <f>個人種目!AC133</f>
        <v/>
      </c>
      <c r="E129">
        <v>0</v>
      </c>
      <c r="F129">
        <v>5</v>
      </c>
      <c r="G129" t="str">
        <f>個人種目!AN133</f>
        <v>999:99.99</v>
      </c>
    </row>
    <row r="130" spans="1:7" x14ac:dyDescent="0.15">
      <c r="A130" t="str">
        <f>IF(個人種目!G134="","",個人種目!Z134)</f>
        <v/>
      </c>
      <c r="B130" t="str">
        <f>個人種目!AF134</f>
        <v/>
      </c>
      <c r="C130" t="str">
        <f>個人種目!AJ134</f>
        <v/>
      </c>
      <c r="D130" t="str">
        <f>個人種目!AC134</f>
        <v/>
      </c>
      <c r="E130">
        <v>0</v>
      </c>
      <c r="F130">
        <v>5</v>
      </c>
      <c r="G130" t="str">
        <f>個人種目!AN134</f>
        <v>999:99.99</v>
      </c>
    </row>
    <row r="131" spans="1:7" x14ac:dyDescent="0.15">
      <c r="A131" t="str">
        <f>IF(個人種目!G135="","",個人種目!Z135)</f>
        <v/>
      </c>
      <c r="B131" t="str">
        <f>個人種目!AF135</f>
        <v/>
      </c>
      <c r="C131" t="str">
        <f>個人種目!AJ135</f>
        <v/>
      </c>
      <c r="D131" t="str">
        <f>個人種目!AC135</f>
        <v/>
      </c>
      <c r="E131">
        <v>0</v>
      </c>
      <c r="F131">
        <v>5</v>
      </c>
      <c r="G131" t="str">
        <f>個人種目!AN135</f>
        <v>999:99.99</v>
      </c>
    </row>
    <row r="132" spans="1:7" x14ac:dyDescent="0.15">
      <c r="A132" t="str">
        <f>IF(個人種目!G136="","",個人種目!Z136)</f>
        <v/>
      </c>
      <c r="B132" t="str">
        <f>個人種目!AF136</f>
        <v/>
      </c>
      <c r="C132" t="str">
        <f>個人種目!AJ136</f>
        <v/>
      </c>
      <c r="D132" t="str">
        <f>個人種目!AC136</f>
        <v/>
      </c>
      <c r="E132">
        <v>0</v>
      </c>
      <c r="F132">
        <v>5</v>
      </c>
      <c r="G132" t="str">
        <f>個人種目!AN136</f>
        <v>999:99.99</v>
      </c>
    </row>
    <row r="133" spans="1:7" x14ac:dyDescent="0.15">
      <c r="A133" t="str">
        <f>IF(個人種目!G137="","",個人種目!Z137)</f>
        <v/>
      </c>
      <c r="B133" t="str">
        <f>個人種目!AF137</f>
        <v/>
      </c>
      <c r="C133" t="str">
        <f>個人種目!AJ137</f>
        <v/>
      </c>
      <c r="D133" t="str">
        <f>個人種目!AC137</f>
        <v/>
      </c>
      <c r="E133">
        <v>0</v>
      </c>
      <c r="F133">
        <v>5</v>
      </c>
      <c r="G133" t="str">
        <f>個人種目!AN137</f>
        <v>999:99.99</v>
      </c>
    </row>
    <row r="134" spans="1:7" x14ac:dyDescent="0.15">
      <c r="A134" t="str">
        <f>IF(個人種目!G138="","",個人種目!Z138)</f>
        <v/>
      </c>
      <c r="B134" t="str">
        <f>個人種目!AF138</f>
        <v/>
      </c>
      <c r="C134" t="str">
        <f>個人種目!AJ138</f>
        <v/>
      </c>
      <c r="D134" t="str">
        <f>個人種目!AC138</f>
        <v/>
      </c>
      <c r="E134">
        <v>0</v>
      </c>
      <c r="F134">
        <v>5</v>
      </c>
      <c r="G134" t="str">
        <f>個人種目!AN138</f>
        <v>999:99.99</v>
      </c>
    </row>
    <row r="135" spans="1:7" x14ac:dyDescent="0.15">
      <c r="A135" t="str">
        <f>IF(個人種目!G139="","",個人種目!Z139)</f>
        <v/>
      </c>
      <c r="B135" t="str">
        <f>個人種目!AF139</f>
        <v/>
      </c>
      <c r="C135" t="str">
        <f>個人種目!AJ139</f>
        <v/>
      </c>
      <c r="D135" t="str">
        <f>個人種目!AC139</f>
        <v/>
      </c>
      <c r="E135">
        <v>0</v>
      </c>
      <c r="F135">
        <v>5</v>
      </c>
      <c r="G135" t="str">
        <f>個人種目!AN139</f>
        <v>999:99.99</v>
      </c>
    </row>
    <row r="136" spans="1:7" x14ac:dyDescent="0.15">
      <c r="A136" t="str">
        <f>IF(個人種目!G140="","",個人種目!Z140)</f>
        <v/>
      </c>
      <c r="B136" t="str">
        <f>個人種目!AF140</f>
        <v/>
      </c>
      <c r="C136" t="str">
        <f>個人種目!AJ140</f>
        <v/>
      </c>
      <c r="D136" t="str">
        <f>個人種目!AC140</f>
        <v/>
      </c>
      <c r="E136">
        <v>0</v>
      </c>
      <c r="F136">
        <v>5</v>
      </c>
      <c r="G136" t="str">
        <f>個人種目!AN140</f>
        <v>999:99.99</v>
      </c>
    </row>
    <row r="137" spans="1:7" x14ac:dyDescent="0.15">
      <c r="A137" t="str">
        <f>IF(個人種目!G141="","",個人種目!Z141)</f>
        <v/>
      </c>
      <c r="B137" t="str">
        <f>個人種目!AF141</f>
        <v/>
      </c>
      <c r="C137" t="str">
        <f>個人種目!AJ141</f>
        <v/>
      </c>
      <c r="D137" t="str">
        <f>個人種目!AC141</f>
        <v/>
      </c>
      <c r="E137">
        <v>0</v>
      </c>
      <c r="F137">
        <v>5</v>
      </c>
      <c r="G137" t="str">
        <f>個人種目!AN141</f>
        <v>999:99.99</v>
      </c>
    </row>
    <row r="138" spans="1:7" x14ac:dyDescent="0.15">
      <c r="A138" t="str">
        <f>IF(個人種目!G142="","",個人種目!Z142)</f>
        <v/>
      </c>
      <c r="B138" t="str">
        <f>個人種目!AF142</f>
        <v/>
      </c>
      <c r="C138" t="str">
        <f>個人種目!AJ142</f>
        <v/>
      </c>
      <c r="D138" t="str">
        <f>個人種目!AC142</f>
        <v/>
      </c>
      <c r="E138">
        <v>0</v>
      </c>
      <c r="F138">
        <v>5</v>
      </c>
      <c r="G138" t="str">
        <f>個人種目!AN142</f>
        <v>999:99.99</v>
      </c>
    </row>
    <row r="139" spans="1:7" x14ac:dyDescent="0.15">
      <c r="A139" t="str">
        <f>IF(個人種目!G143="","",個人種目!Z143)</f>
        <v/>
      </c>
      <c r="B139" t="str">
        <f>個人種目!AF143</f>
        <v/>
      </c>
      <c r="C139" t="str">
        <f>個人種目!AJ143</f>
        <v/>
      </c>
      <c r="D139" t="str">
        <f>個人種目!AC143</f>
        <v/>
      </c>
      <c r="E139">
        <v>0</v>
      </c>
      <c r="F139">
        <v>5</v>
      </c>
      <c r="G139" t="str">
        <f>個人種目!AN143</f>
        <v>999:99.99</v>
      </c>
    </row>
    <row r="140" spans="1:7" x14ac:dyDescent="0.15">
      <c r="A140" t="str">
        <f>IF(個人種目!G144="","",個人種目!Z144)</f>
        <v/>
      </c>
      <c r="B140" t="str">
        <f>個人種目!AF144</f>
        <v/>
      </c>
      <c r="C140" t="str">
        <f>個人種目!AJ144</f>
        <v/>
      </c>
      <c r="D140" t="str">
        <f>個人種目!AC144</f>
        <v/>
      </c>
      <c r="E140">
        <v>0</v>
      </c>
      <c r="F140">
        <v>5</v>
      </c>
      <c r="G140" t="str">
        <f>個人種目!AN144</f>
        <v>999:99.99</v>
      </c>
    </row>
    <row r="141" spans="1:7" x14ac:dyDescent="0.15">
      <c r="A141" t="str">
        <f>IF(個人種目!G145="","",個人種目!Z145)</f>
        <v/>
      </c>
      <c r="B141" t="str">
        <f>個人種目!AF145</f>
        <v/>
      </c>
      <c r="C141" t="str">
        <f>個人種目!AJ145</f>
        <v/>
      </c>
      <c r="D141" t="str">
        <f>個人種目!AC145</f>
        <v/>
      </c>
      <c r="E141">
        <v>0</v>
      </c>
      <c r="F141">
        <v>5</v>
      </c>
      <c r="G141" t="str">
        <f>個人種目!AN145</f>
        <v>999:99.99</v>
      </c>
    </row>
    <row r="142" spans="1:7" x14ac:dyDescent="0.15">
      <c r="A142" t="str">
        <f>IF(個人種目!G146="","",個人種目!Z146)</f>
        <v/>
      </c>
      <c r="B142" t="str">
        <f>個人種目!AF146</f>
        <v/>
      </c>
      <c r="C142" t="str">
        <f>個人種目!AJ146</f>
        <v/>
      </c>
      <c r="D142" t="str">
        <f>個人種目!AC146</f>
        <v/>
      </c>
      <c r="E142">
        <v>0</v>
      </c>
      <c r="F142">
        <v>5</v>
      </c>
      <c r="G142" t="str">
        <f>個人種目!AN146</f>
        <v>999:99.99</v>
      </c>
    </row>
    <row r="143" spans="1:7" x14ac:dyDescent="0.15">
      <c r="A143" t="str">
        <f>IF(個人種目!G147="","",個人種目!Z147)</f>
        <v/>
      </c>
      <c r="B143" t="str">
        <f>個人種目!AF147</f>
        <v/>
      </c>
      <c r="C143" t="str">
        <f>個人種目!AJ147</f>
        <v/>
      </c>
      <c r="D143" t="str">
        <f>個人種目!AC147</f>
        <v/>
      </c>
      <c r="E143">
        <v>0</v>
      </c>
      <c r="F143">
        <v>5</v>
      </c>
      <c r="G143" t="str">
        <f>個人種目!AN147</f>
        <v>999:99.99</v>
      </c>
    </row>
    <row r="144" spans="1:7" x14ac:dyDescent="0.15">
      <c r="A144" t="str">
        <f>IF(個人種目!G148="","",個人種目!Z148)</f>
        <v/>
      </c>
      <c r="B144" t="str">
        <f>個人種目!AF148</f>
        <v/>
      </c>
      <c r="C144" t="str">
        <f>個人種目!AJ148</f>
        <v/>
      </c>
      <c r="D144" t="str">
        <f>個人種目!AC148</f>
        <v/>
      </c>
      <c r="E144">
        <v>0</v>
      </c>
      <c r="F144">
        <v>5</v>
      </c>
      <c r="G144" t="str">
        <f>個人種目!AN148</f>
        <v>999:99.99</v>
      </c>
    </row>
    <row r="145" spans="1:7" x14ac:dyDescent="0.15">
      <c r="A145" t="str">
        <f>IF(個人種目!G149="","",個人種目!Z149)</f>
        <v/>
      </c>
      <c r="B145" t="str">
        <f>個人種目!AF149</f>
        <v/>
      </c>
      <c r="C145" t="str">
        <f>個人種目!AJ149</f>
        <v/>
      </c>
      <c r="D145" t="str">
        <f>個人種目!AC149</f>
        <v/>
      </c>
      <c r="E145">
        <v>0</v>
      </c>
      <c r="F145">
        <v>5</v>
      </c>
      <c r="G145" t="str">
        <f>個人種目!AN149</f>
        <v>999:99.99</v>
      </c>
    </row>
    <row r="146" spans="1:7" x14ac:dyDescent="0.15">
      <c r="A146" t="str">
        <f>IF(個人種目!G150="","",個人種目!Z150)</f>
        <v/>
      </c>
      <c r="B146" t="str">
        <f>個人種目!AF150</f>
        <v/>
      </c>
      <c r="C146" t="str">
        <f>個人種目!AJ150</f>
        <v/>
      </c>
      <c r="D146" t="str">
        <f>個人種目!AC150</f>
        <v/>
      </c>
      <c r="E146">
        <v>0</v>
      </c>
      <c r="F146">
        <v>5</v>
      </c>
      <c r="G146" t="str">
        <f>個人種目!AN150</f>
        <v>999:99.99</v>
      </c>
    </row>
    <row r="147" spans="1:7" x14ac:dyDescent="0.15">
      <c r="A147" t="str">
        <f>IF(個人種目!G151="","",個人種目!Z151)</f>
        <v/>
      </c>
      <c r="B147" t="str">
        <f>個人種目!AF151</f>
        <v/>
      </c>
      <c r="C147" t="str">
        <f>個人種目!AJ151</f>
        <v/>
      </c>
      <c r="D147" t="str">
        <f>個人種目!AC151</f>
        <v/>
      </c>
      <c r="E147">
        <v>0</v>
      </c>
      <c r="F147">
        <v>5</v>
      </c>
      <c r="G147" t="str">
        <f>個人種目!AN151</f>
        <v>999:99.99</v>
      </c>
    </row>
    <row r="148" spans="1:7" x14ac:dyDescent="0.15">
      <c r="A148" t="str">
        <f>IF(個人種目!G152="","",個人種目!Z152)</f>
        <v/>
      </c>
      <c r="B148" t="str">
        <f>個人種目!AF152</f>
        <v/>
      </c>
      <c r="C148" t="str">
        <f>個人種目!AJ152</f>
        <v/>
      </c>
      <c r="D148" t="str">
        <f>個人種目!AC152</f>
        <v/>
      </c>
      <c r="E148">
        <v>0</v>
      </c>
      <c r="F148">
        <v>5</v>
      </c>
      <c r="G148" t="str">
        <f>個人種目!AN152</f>
        <v>999:99.99</v>
      </c>
    </row>
    <row r="149" spans="1:7" x14ac:dyDescent="0.15">
      <c r="A149" t="str">
        <f>IF(個人種目!G153="","",個人種目!Z153)</f>
        <v/>
      </c>
      <c r="B149" t="str">
        <f>個人種目!AF153</f>
        <v/>
      </c>
      <c r="C149" t="str">
        <f>個人種目!AJ153</f>
        <v/>
      </c>
      <c r="D149" t="str">
        <f>個人種目!AC153</f>
        <v/>
      </c>
      <c r="E149">
        <v>0</v>
      </c>
      <c r="F149">
        <v>5</v>
      </c>
      <c r="G149" t="str">
        <f>個人種目!AN153</f>
        <v>999:99.99</v>
      </c>
    </row>
    <row r="150" spans="1:7" x14ac:dyDescent="0.15">
      <c r="A150" t="str">
        <f>IF(個人種目!G154="","",個人種目!Z154)</f>
        <v/>
      </c>
      <c r="B150" t="str">
        <f>個人種目!AF154</f>
        <v/>
      </c>
      <c r="C150" t="str">
        <f>個人種目!AJ154</f>
        <v/>
      </c>
      <c r="D150" t="str">
        <f>個人種目!AC154</f>
        <v/>
      </c>
      <c r="E150">
        <v>0</v>
      </c>
      <c r="F150">
        <v>5</v>
      </c>
      <c r="G150" t="str">
        <f>個人種目!AN154</f>
        <v>999:99.99</v>
      </c>
    </row>
    <row r="151" spans="1:7" x14ac:dyDescent="0.15">
      <c r="A151" t="str">
        <f>IF(個人種目!G155="","",個人種目!Z155)</f>
        <v/>
      </c>
      <c r="B151" t="str">
        <f>個人種目!AF155</f>
        <v/>
      </c>
      <c r="C151" t="str">
        <f>個人種目!AJ155</f>
        <v/>
      </c>
      <c r="D151" t="str">
        <f>個人種目!AC155</f>
        <v/>
      </c>
      <c r="E151">
        <v>0</v>
      </c>
      <c r="F151">
        <v>5</v>
      </c>
      <c r="G151" t="str">
        <f>個人種目!AN155</f>
        <v>999:99.99</v>
      </c>
    </row>
    <row r="152" spans="1:7" x14ac:dyDescent="0.15">
      <c r="A152" t="str">
        <f>IF(個人種目!G156="","",個人種目!Z156)</f>
        <v/>
      </c>
      <c r="B152" t="str">
        <f>個人種目!AF156</f>
        <v/>
      </c>
      <c r="C152" t="str">
        <f>個人種目!AJ156</f>
        <v/>
      </c>
      <c r="D152" t="str">
        <f>個人種目!AC156</f>
        <v/>
      </c>
      <c r="E152">
        <v>0</v>
      </c>
      <c r="F152">
        <v>5</v>
      </c>
      <c r="G152" t="str">
        <f>個人種目!AN156</f>
        <v>999:99.99</v>
      </c>
    </row>
    <row r="153" spans="1:7" x14ac:dyDescent="0.15">
      <c r="A153" t="str">
        <f>IF(個人種目!G157="","",個人種目!Z157)</f>
        <v/>
      </c>
      <c r="B153" t="str">
        <f>個人種目!AF157</f>
        <v/>
      </c>
      <c r="C153" t="str">
        <f>個人種目!AJ157</f>
        <v/>
      </c>
      <c r="D153" t="str">
        <f>個人種目!AC157</f>
        <v/>
      </c>
      <c r="E153">
        <v>0</v>
      </c>
      <c r="F153">
        <v>5</v>
      </c>
      <c r="G153" t="str">
        <f>個人種目!AN157</f>
        <v>999:99.99</v>
      </c>
    </row>
    <row r="154" spans="1:7" x14ac:dyDescent="0.15">
      <c r="A154" t="str">
        <f>IF(個人種目!G158="","",個人種目!Z158)</f>
        <v/>
      </c>
      <c r="B154" t="str">
        <f>個人種目!AF158</f>
        <v/>
      </c>
      <c r="C154" t="str">
        <f>個人種目!AJ158</f>
        <v/>
      </c>
      <c r="D154" t="str">
        <f>個人種目!AC158</f>
        <v/>
      </c>
      <c r="E154">
        <v>0</v>
      </c>
      <c r="F154">
        <v>5</v>
      </c>
      <c r="G154" t="str">
        <f>個人種目!AN158</f>
        <v>999:99.99</v>
      </c>
    </row>
    <row r="155" spans="1:7" x14ac:dyDescent="0.15">
      <c r="A155" t="str">
        <f>IF(個人種目!G159="","",個人種目!Z159)</f>
        <v/>
      </c>
      <c r="B155" t="str">
        <f>個人種目!AF159</f>
        <v/>
      </c>
      <c r="C155" t="str">
        <f>個人種目!AJ159</f>
        <v/>
      </c>
      <c r="D155" t="str">
        <f>個人種目!AC159</f>
        <v/>
      </c>
      <c r="E155">
        <v>0</v>
      </c>
      <c r="F155">
        <v>5</v>
      </c>
      <c r="G155" t="str">
        <f>個人種目!AN159</f>
        <v>999:99.99</v>
      </c>
    </row>
    <row r="156" spans="1:7" x14ac:dyDescent="0.15">
      <c r="A156" t="str">
        <f>IF(個人種目!G160="","",個人種目!Z160)</f>
        <v/>
      </c>
      <c r="B156" t="str">
        <f>個人種目!AF160</f>
        <v/>
      </c>
      <c r="C156" t="str">
        <f>個人種目!AJ160</f>
        <v/>
      </c>
      <c r="D156" t="str">
        <f>個人種目!AC160</f>
        <v/>
      </c>
      <c r="E156">
        <v>0</v>
      </c>
      <c r="F156">
        <v>5</v>
      </c>
      <c r="G156" t="str">
        <f>個人種目!AN160</f>
        <v>999:99.99</v>
      </c>
    </row>
    <row r="157" spans="1:7" x14ac:dyDescent="0.15">
      <c r="A157" t="str">
        <f>IF(個人種目!G161="","",個人種目!Z161)</f>
        <v/>
      </c>
      <c r="B157" t="str">
        <f>個人種目!AF161</f>
        <v/>
      </c>
      <c r="C157" t="str">
        <f>個人種目!AJ161</f>
        <v/>
      </c>
      <c r="D157" t="str">
        <f>個人種目!AC161</f>
        <v/>
      </c>
      <c r="E157">
        <v>0</v>
      </c>
      <c r="F157">
        <v>5</v>
      </c>
      <c r="G157" t="str">
        <f>個人種目!AN161</f>
        <v>999:99.99</v>
      </c>
    </row>
    <row r="158" spans="1:7" x14ac:dyDescent="0.15">
      <c r="A158" t="str">
        <f>IF(個人種目!G162="","",個人種目!Z162)</f>
        <v/>
      </c>
      <c r="B158" t="str">
        <f>個人種目!AF162</f>
        <v/>
      </c>
      <c r="C158" t="str">
        <f>個人種目!AJ162</f>
        <v/>
      </c>
      <c r="D158" t="str">
        <f>個人種目!AC162</f>
        <v/>
      </c>
      <c r="E158">
        <v>0</v>
      </c>
      <c r="F158">
        <v>5</v>
      </c>
      <c r="G158" t="str">
        <f>個人種目!AN162</f>
        <v>999:99.99</v>
      </c>
    </row>
    <row r="159" spans="1:7" x14ac:dyDescent="0.15">
      <c r="A159" t="str">
        <f>IF(個人種目!G163="","",個人種目!Z163)</f>
        <v/>
      </c>
      <c r="B159" t="str">
        <f>個人種目!AF163</f>
        <v/>
      </c>
      <c r="C159" t="str">
        <f>個人種目!AJ163</f>
        <v/>
      </c>
      <c r="D159" t="str">
        <f>個人種目!AC163</f>
        <v/>
      </c>
      <c r="E159">
        <v>0</v>
      </c>
      <c r="F159">
        <v>5</v>
      </c>
      <c r="G159" t="str">
        <f>個人種目!AN163</f>
        <v>999:99.99</v>
      </c>
    </row>
    <row r="160" spans="1:7" x14ac:dyDescent="0.15">
      <c r="A160" t="str">
        <f>IF(個人種目!G164="","",個人種目!Z164)</f>
        <v/>
      </c>
      <c r="B160" t="str">
        <f>個人種目!AF164</f>
        <v/>
      </c>
      <c r="C160" t="str">
        <f>個人種目!AJ164</f>
        <v/>
      </c>
      <c r="D160" t="str">
        <f>個人種目!AC164</f>
        <v/>
      </c>
      <c r="E160">
        <v>0</v>
      </c>
      <c r="F160">
        <v>5</v>
      </c>
      <c r="G160" t="str">
        <f>個人種目!AN164</f>
        <v>999:99.99</v>
      </c>
    </row>
    <row r="161" spans="1:7" x14ac:dyDescent="0.15">
      <c r="A161" t="str">
        <f>IF(個人種目!G165="","",個人種目!Z165)</f>
        <v/>
      </c>
      <c r="B161" t="str">
        <f>個人種目!AF165</f>
        <v/>
      </c>
      <c r="C161" t="str">
        <f>個人種目!AJ165</f>
        <v/>
      </c>
      <c r="D161" t="str">
        <f>個人種目!AC165</f>
        <v/>
      </c>
      <c r="E161">
        <v>0</v>
      </c>
      <c r="F161">
        <v>5</v>
      </c>
      <c r="G161" t="str">
        <f>個人種目!AN165</f>
        <v>999:99.99</v>
      </c>
    </row>
    <row r="162" spans="1:7" x14ac:dyDescent="0.15">
      <c r="A162" t="str">
        <f>IF(個人種目!G166="","",個人種目!Z166)</f>
        <v/>
      </c>
      <c r="B162" t="str">
        <f>個人種目!AF166</f>
        <v/>
      </c>
      <c r="C162" t="str">
        <f>個人種目!AJ166</f>
        <v/>
      </c>
      <c r="D162" t="str">
        <f>個人種目!AC166</f>
        <v/>
      </c>
      <c r="E162">
        <v>0</v>
      </c>
      <c r="F162">
        <v>5</v>
      </c>
      <c r="G162" t="str">
        <f>個人種目!AN166</f>
        <v>999:99.99</v>
      </c>
    </row>
    <row r="163" spans="1:7" x14ac:dyDescent="0.15">
      <c r="A163" t="str">
        <f>IF(個人種目!G167="","",個人種目!Z167)</f>
        <v/>
      </c>
      <c r="B163" t="str">
        <f>個人種目!AF167</f>
        <v/>
      </c>
      <c r="C163" t="str">
        <f>個人種目!AJ167</f>
        <v/>
      </c>
      <c r="D163" t="str">
        <f>個人種目!AC167</f>
        <v/>
      </c>
      <c r="E163">
        <v>0</v>
      </c>
      <c r="F163">
        <v>5</v>
      </c>
      <c r="G163" t="str">
        <f>個人種目!AN167</f>
        <v>999:99.99</v>
      </c>
    </row>
    <row r="164" spans="1:7" x14ac:dyDescent="0.15">
      <c r="A164" t="str">
        <f>IF(個人種目!G168="","",個人種目!Z168)</f>
        <v/>
      </c>
      <c r="B164" t="str">
        <f>個人種目!AF168</f>
        <v/>
      </c>
      <c r="C164" t="str">
        <f>個人種目!AJ168</f>
        <v/>
      </c>
      <c r="D164" t="str">
        <f>個人種目!AC168</f>
        <v/>
      </c>
      <c r="E164">
        <v>0</v>
      </c>
      <c r="F164">
        <v>5</v>
      </c>
      <c r="G164" t="str">
        <f>個人種目!AN168</f>
        <v>999:99.99</v>
      </c>
    </row>
    <row r="165" spans="1:7" x14ac:dyDescent="0.15">
      <c r="A165" t="str">
        <f>IF(個人種目!G169="","",個人種目!Z169)</f>
        <v/>
      </c>
      <c r="B165" t="str">
        <f>個人種目!AF169</f>
        <v/>
      </c>
      <c r="C165" t="str">
        <f>個人種目!AJ169</f>
        <v/>
      </c>
      <c r="D165" t="str">
        <f>個人種目!AC169</f>
        <v/>
      </c>
      <c r="E165">
        <v>0</v>
      </c>
      <c r="F165">
        <v>5</v>
      </c>
      <c r="G165" t="str">
        <f>個人種目!AN169</f>
        <v>999:99.99</v>
      </c>
    </row>
    <row r="166" spans="1:7" x14ac:dyDescent="0.15">
      <c r="A166" t="str">
        <f>IF(個人種目!G170="","",個人種目!Z170)</f>
        <v/>
      </c>
      <c r="B166" t="str">
        <f>個人種目!AF170</f>
        <v/>
      </c>
      <c r="C166" t="str">
        <f>個人種目!AJ170</f>
        <v/>
      </c>
      <c r="D166" t="str">
        <f>個人種目!AC170</f>
        <v/>
      </c>
      <c r="E166">
        <v>0</v>
      </c>
      <c r="F166">
        <v>5</v>
      </c>
      <c r="G166" t="str">
        <f>個人種目!AN170</f>
        <v>999:99.99</v>
      </c>
    </row>
    <row r="167" spans="1:7" x14ac:dyDescent="0.15">
      <c r="A167" t="str">
        <f>IF(個人種目!G171="","",個人種目!Z171)</f>
        <v/>
      </c>
      <c r="B167" t="str">
        <f>個人種目!AF171</f>
        <v/>
      </c>
      <c r="C167" t="str">
        <f>個人種目!AJ171</f>
        <v/>
      </c>
      <c r="D167" t="str">
        <f>個人種目!AC171</f>
        <v/>
      </c>
      <c r="E167">
        <v>0</v>
      </c>
      <c r="F167">
        <v>5</v>
      </c>
      <c r="G167" t="str">
        <f>個人種目!AN171</f>
        <v>999:99.99</v>
      </c>
    </row>
    <row r="168" spans="1:7" x14ac:dyDescent="0.15">
      <c r="A168" t="str">
        <f>IF(個人種目!G172="","",個人種目!Z172)</f>
        <v/>
      </c>
      <c r="B168" t="str">
        <f>個人種目!AF172</f>
        <v/>
      </c>
      <c r="C168" t="str">
        <f>個人種目!AJ172</f>
        <v/>
      </c>
      <c r="D168" t="str">
        <f>個人種目!AC172</f>
        <v/>
      </c>
      <c r="E168">
        <v>0</v>
      </c>
      <c r="F168">
        <v>5</v>
      </c>
      <c r="G168" t="str">
        <f>個人種目!AN172</f>
        <v>999:99.99</v>
      </c>
    </row>
    <row r="169" spans="1:7" x14ac:dyDescent="0.15">
      <c r="A169" t="str">
        <f>IF(個人種目!G173="","",個人種目!Z173)</f>
        <v/>
      </c>
      <c r="B169" t="str">
        <f>個人種目!AF173</f>
        <v/>
      </c>
      <c r="C169" t="str">
        <f>個人種目!AJ173</f>
        <v/>
      </c>
      <c r="D169" t="str">
        <f>個人種目!AC173</f>
        <v/>
      </c>
      <c r="E169">
        <v>0</v>
      </c>
      <c r="F169">
        <v>5</v>
      </c>
      <c r="G169" t="str">
        <f>個人種目!AN173</f>
        <v>999:99.99</v>
      </c>
    </row>
    <row r="170" spans="1:7" x14ac:dyDescent="0.15">
      <c r="A170" t="str">
        <f>IF(個人種目!G174="","",個人種目!Z174)</f>
        <v/>
      </c>
      <c r="B170" t="str">
        <f>個人種目!AF174</f>
        <v/>
      </c>
      <c r="C170" t="str">
        <f>個人種目!AJ174</f>
        <v/>
      </c>
      <c r="D170" t="str">
        <f>個人種目!AC174</f>
        <v/>
      </c>
      <c r="E170">
        <v>0</v>
      </c>
      <c r="F170">
        <v>5</v>
      </c>
      <c r="G170" t="str">
        <f>個人種目!AN174</f>
        <v>999:99.99</v>
      </c>
    </row>
    <row r="171" spans="1:7" x14ac:dyDescent="0.15">
      <c r="A171" t="str">
        <f>IF(個人種目!G175="","",個人種目!Z175)</f>
        <v/>
      </c>
      <c r="B171" t="str">
        <f>個人種目!AF175</f>
        <v/>
      </c>
      <c r="C171" t="str">
        <f>個人種目!AJ175</f>
        <v/>
      </c>
      <c r="D171" t="str">
        <f>個人種目!AC175</f>
        <v/>
      </c>
      <c r="E171">
        <v>0</v>
      </c>
      <c r="F171">
        <v>5</v>
      </c>
      <c r="G171" t="str">
        <f>個人種目!AN175</f>
        <v>999:99.99</v>
      </c>
    </row>
    <row r="172" spans="1:7" x14ac:dyDescent="0.15">
      <c r="A172" t="str">
        <f>IF(個人種目!G176="","",個人種目!Z176)</f>
        <v/>
      </c>
      <c r="B172" t="str">
        <f>個人種目!AF176</f>
        <v/>
      </c>
      <c r="C172" t="str">
        <f>個人種目!AJ176</f>
        <v/>
      </c>
      <c r="D172" t="str">
        <f>個人種目!AC176</f>
        <v/>
      </c>
      <c r="E172">
        <v>0</v>
      </c>
      <c r="F172">
        <v>5</v>
      </c>
      <c r="G172" t="str">
        <f>個人種目!AN176</f>
        <v>999:99.99</v>
      </c>
    </row>
    <row r="173" spans="1:7" x14ac:dyDescent="0.15">
      <c r="A173" t="str">
        <f>IF(個人種目!G177="","",個人種目!Z177)</f>
        <v/>
      </c>
      <c r="B173" t="str">
        <f>個人種目!AF177</f>
        <v/>
      </c>
      <c r="C173" t="str">
        <f>個人種目!AJ177</f>
        <v/>
      </c>
      <c r="D173" t="str">
        <f>個人種目!AC177</f>
        <v/>
      </c>
      <c r="E173">
        <v>0</v>
      </c>
      <c r="F173">
        <v>5</v>
      </c>
      <c r="G173" t="str">
        <f>個人種目!AN177</f>
        <v>999:99.99</v>
      </c>
    </row>
    <row r="174" spans="1:7" x14ac:dyDescent="0.15">
      <c r="A174" t="str">
        <f>IF(個人種目!G178="","",個人種目!Z178)</f>
        <v/>
      </c>
      <c r="B174" t="str">
        <f>個人種目!AF178</f>
        <v/>
      </c>
      <c r="C174" t="str">
        <f>個人種目!AJ178</f>
        <v/>
      </c>
      <c r="D174" t="str">
        <f>個人種目!AC178</f>
        <v/>
      </c>
      <c r="E174">
        <v>0</v>
      </c>
      <c r="F174">
        <v>5</v>
      </c>
      <c r="G174" t="str">
        <f>個人種目!AN178</f>
        <v>999:99.99</v>
      </c>
    </row>
    <row r="175" spans="1:7" x14ac:dyDescent="0.15">
      <c r="A175" t="str">
        <f>IF(個人種目!G179="","",個人種目!Z179)</f>
        <v/>
      </c>
      <c r="B175" t="str">
        <f>個人種目!AF179</f>
        <v/>
      </c>
      <c r="C175" t="str">
        <f>個人種目!AJ179</f>
        <v/>
      </c>
      <c r="D175" t="str">
        <f>個人種目!AC179</f>
        <v/>
      </c>
      <c r="E175">
        <v>0</v>
      </c>
      <c r="F175">
        <v>5</v>
      </c>
      <c r="G175" t="str">
        <f>個人種目!AN179</f>
        <v>999:99.99</v>
      </c>
    </row>
    <row r="176" spans="1:7" x14ac:dyDescent="0.15">
      <c r="A176" t="str">
        <f>IF(個人種目!G180="","",個人種目!Z180)</f>
        <v/>
      </c>
      <c r="B176" t="str">
        <f>個人種目!AF180</f>
        <v/>
      </c>
      <c r="C176" t="str">
        <f>個人種目!AJ180</f>
        <v/>
      </c>
      <c r="D176" t="str">
        <f>個人種目!AC180</f>
        <v/>
      </c>
      <c r="E176">
        <v>0</v>
      </c>
      <c r="F176">
        <v>5</v>
      </c>
      <c r="G176" t="str">
        <f>個人種目!AN180</f>
        <v>999:99.99</v>
      </c>
    </row>
    <row r="177" spans="1:7" x14ac:dyDescent="0.15">
      <c r="A177" t="str">
        <f>IF(個人種目!G181="","",個人種目!Z181)</f>
        <v/>
      </c>
      <c r="B177" t="str">
        <f>個人種目!AF181</f>
        <v/>
      </c>
      <c r="C177" t="str">
        <f>個人種目!AJ181</f>
        <v/>
      </c>
      <c r="D177" t="str">
        <f>個人種目!AC181</f>
        <v/>
      </c>
      <c r="E177">
        <v>0</v>
      </c>
      <c r="F177">
        <v>5</v>
      </c>
      <c r="G177" t="str">
        <f>個人種目!AN181</f>
        <v>999:99.99</v>
      </c>
    </row>
    <row r="178" spans="1:7" x14ac:dyDescent="0.15">
      <c r="A178" t="str">
        <f>IF(個人種目!G182="","",個人種目!Z182)</f>
        <v/>
      </c>
      <c r="B178" t="str">
        <f>個人種目!AF182</f>
        <v/>
      </c>
      <c r="C178" t="str">
        <f>個人種目!AJ182</f>
        <v/>
      </c>
      <c r="D178" t="str">
        <f>個人種目!AC182</f>
        <v/>
      </c>
      <c r="E178">
        <v>0</v>
      </c>
      <c r="F178">
        <v>5</v>
      </c>
      <c r="G178" t="str">
        <f>個人種目!AN182</f>
        <v>999:99.99</v>
      </c>
    </row>
    <row r="179" spans="1:7" x14ac:dyDescent="0.15">
      <c r="A179" t="str">
        <f>IF(個人種目!G183="","",個人種目!Z183)</f>
        <v/>
      </c>
      <c r="B179" t="str">
        <f>個人種目!AF183</f>
        <v/>
      </c>
      <c r="C179" t="str">
        <f>個人種目!AJ183</f>
        <v/>
      </c>
      <c r="D179" t="str">
        <f>個人種目!AC183</f>
        <v/>
      </c>
      <c r="E179">
        <v>0</v>
      </c>
      <c r="F179">
        <v>5</v>
      </c>
      <c r="G179" t="str">
        <f>個人種目!AN183</f>
        <v>999:99.99</v>
      </c>
    </row>
    <row r="180" spans="1:7" x14ac:dyDescent="0.15">
      <c r="A180" t="str">
        <f>IF(個人種目!G184="","",個人種目!Z184)</f>
        <v/>
      </c>
      <c r="B180" t="str">
        <f>個人種目!AF184</f>
        <v/>
      </c>
      <c r="C180" t="str">
        <f>個人種目!AJ184</f>
        <v/>
      </c>
      <c r="D180" t="str">
        <f>個人種目!AC184</f>
        <v/>
      </c>
      <c r="E180">
        <v>0</v>
      </c>
      <c r="F180">
        <v>5</v>
      </c>
      <c r="G180" t="str">
        <f>個人種目!AN184</f>
        <v>999:99.99</v>
      </c>
    </row>
    <row r="181" spans="1:7" x14ac:dyDescent="0.15">
      <c r="A181" t="str">
        <f>IF(個人種目!G185="","",個人種目!Z185)</f>
        <v/>
      </c>
      <c r="B181" t="str">
        <f>個人種目!AF185</f>
        <v/>
      </c>
      <c r="C181" t="str">
        <f>個人種目!AJ185</f>
        <v/>
      </c>
      <c r="D181" t="str">
        <f>個人種目!AC185</f>
        <v/>
      </c>
      <c r="E181">
        <v>0</v>
      </c>
      <c r="F181">
        <v>5</v>
      </c>
      <c r="G181" t="str">
        <f>個人種目!AN185</f>
        <v>999:99.99</v>
      </c>
    </row>
    <row r="182" spans="1:7" x14ac:dyDescent="0.15">
      <c r="A182" t="str">
        <f>IF(個人種目!G186="","",個人種目!Z186)</f>
        <v/>
      </c>
      <c r="B182" t="str">
        <f>個人種目!AF186</f>
        <v/>
      </c>
      <c r="C182" t="str">
        <f>個人種目!AJ186</f>
        <v/>
      </c>
      <c r="D182" t="str">
        <f>個人種目!AC186</f>
        <v/>
      </c>
      <c r="E182">
        <v>0</v>
      </c>
      <c r="F182">
        <v>5</v>
      </c>
      <c r="G182" t="str">
        <f>個人種目!AN186</f>
        <v>999:99.99</v>
      </c>
    </row>
    <row r="183" spans="1:7" x14ac:dyDescent="0.15">
      <c r="A183" t="str">
        <f>IF(個人種目!G187="","",個人種目!Z187)</f>
        <v/>
      </c>
      <c r="B183" t="str">
        <f>個人種目!AF187</f>
        <v/>
      </c>
      <c r="C183" t="str">
        <f>個人種目!AJ187</f>
        <v/>
      </c>
      <c r="D183" t="str">
        <f>個人種目!AC187</f>
        <v/>
      </c>
      <c r="E183">
        <v>0</v>
      </c>
      <c r="F183">
        <v>5</v>
      </c>
      <c r="G183" t="str">
        <f>個人種目!AN187</f>
        <v>999:99.99</v>
      </c>
    </row>
    <row r="184" spans="1:7" x14ac:dyDescent="0.15">
      <c r="A184" t="str">
        <f>IF(個人種目!G188="","",個人種目!Z188)</f>
        <v/>
      </c>
      <c r="B184" t="str">
        <f>個人種目!AF188</f>
        <v/>
      </c>
      <c r="C184" t="str">
        <f>個人種目!AJ188</f>
        <v/>
      </c>
      <c r="D184" t="str">
        <f>個人種目!AC188</f>
        <v/>
      </c>
      <c r="E184">
        <v>0</v>
      </c>
      <c r="F184">
        <v>5</v>
      </c>
      <c r="G184" t="str">
        <f>個人種目!AN188</f>
        <v>999:99.99</v>
      </c>
    </row>
    <row r="185" spans="1:7" x14ac:dyDescent="0.15">
      <c r="A185" t="str">
        <f>IF(個人種目!G189="","",個人種目!Z189)</f>
        <v/>
      </c>
      <c r="B185" t="str">
        <f>個人種目!AF189</f>
        <v/>
      </c>
      <c r="C185" t="str">
        <f>個人種目!AJ189</f>
        <v/>
      </c>
      <c r="D185" t="str">
        <f>個人種目!AC189</f>
        <v/>
      </c>
      <c r="E185">
        <v>0</v>
      </c>
      <c r="F185">
        <v>5</v>
      </c>
      <c r="G185" t="str">
        <f>個人種目!AN189</f>
        <v>999:99.99</v>
      </c>
    </row>
    <row r="186" spans="1:7" x14ac:dyDescent="0.15">
      <c r="A186" t="str">
        <f>IF(個人種目!G190="","",個人種目!Z190)</f>
        <v/>
      </c>
      <c r="B186" t="str">
        <f>個人種目!AF190</f>
        <v/>
      </c>
      <c r="C186" t="str">
        <f>個人種目!AJ190</f>
        <v/>
      </c>
      <c r="D186" t="str">
        <f>個人種目!AC190</f>
        <v/>
      </c>
      <c r="E186">
        <v>0</v>
      </c>
      <c r="F186">
        <v>5</v>
      </c>
      <c r="G186" t="str">
        <f>個人種目!AN190</f>
        <v>999:99.99</v>
      </c>
    </row>
    <row r="187" spans="1:7" x14ac:dyDescent="0.15">
      <c r="A187" t="str">
        <f>IF(個人種目!G191="","",個人種目!Z191)</f>
        <v/>
      </c>
      <c r="B187" t="str">
        <f>個人種目!AF191</f>
        <v/>
      </c>
      <c r="C187" t="str">
        <f>個人種目!AJ191</f>
        <v/>
      </c>
      <c r="D187" t="str">
        <f>個人種目!AC191</f>
        <v/>
      </c>
      <c r="E187">
        <v>0</v>
      </c>
      <c r="F187">
        <v>5</v>
      </c>
      <c r="G187" t="str">
        <f>個人種目!AN191</f>
        <v>999:99.99</v>
      </c>
    </row>
    <row r="188" spans="1:7" x14ac:dyDescent="0.15">
      <c r="A188" t="str">
        <f>IF(個人種目!G192="","",個人種目!Z192)</f>
        <v/>
      </c>
      <c r="B188" t="str">
        <f>個人種目!AF192</f>
        <v/>
      </c>
      <c r="C188" t="str">
        <f>個人種目!AJ192</f>
        <v/>
      </c>
      <c r="D188" t="str">
        <f>個人種目!AC192</f>
        <v/>
      </c>
      <c r="E188">
        <v>0</v>
      </c>
      <c r="F188">
        <v>5</v>
      </c>
      <c r="G188" t="str">
        <f>個人種目!AN192</f>
        <v>999:99.99</v>
      </c>
    </row>
    <row r="189" spans="1:7" x14ac:dyDescent="0.15">
      <c r="A189" t="str">
        <f>IF(個人種目!G193="","",個人種目!Z193)</f>
        <v/>
      </c>
      <c r="B189" t="str">
        <f>個人種目!AF193</f>
        <v/>
      </c>
      <c r="C189" t="str">
        <f>個人種目!AJ193</f>
        <v/>
      </c>
      <c r="D189" t="str">
        <f>個人種目!AC193</f>
        <v/>
      </c>
      <c r="E189">
        <v>0</v>
      </c>
      <c r="F189">
        <v>5</v>
      </c>
      <c r="G189" t="str">
        <f>個人種目!AN193</f>
        <v>999:99.99</v>
      </c>
    </row>
    <row r="190" spans="1:7" x14ac:dyDescent="0.15">
      <c r="A190" t="str">
        <f>IF(個人種目!G194="","",個人種目!Z194)</f>
        <v/>
      </c>
      <c r="B190" t="str">
        <f>個人種目!AF194</f>
        <v/>
      </c>
      <c r="C190" t="str">
        <f>個人種目!AJ194</f>
        <v/>
      </c>
      <c r="D190" t="str">
        <f>個人種目!AC194</f>
        <v/>
      </c>
      <c r="E190">
        <v>0</v>
      </c>
      <c r="F190">
        <v>5</v>
      </c>
      <c r="G190" t="str">
        <f>個人種目!AN194</f>
        <v>999:99.99</v>
      </c>
    </row>
    <row r="191" spans="1:7" x14ac:dyDescent="0.15">
      <c r="A191" t="str">
        <f>IF(個人種目!G195="","",個人種目!Z195)</f>
        <v/>
      </c>
      <c r="B191" t="str">
        <f>個人種目!AF195</f>
        <v/>
      </c>
      <c r="C191" t="str">
        <f>個人種目!AJ195</f>
        <v/>
      </c>
      <c r="D191" t="str">
        <f>個人種目!AC195</f>
        <v/>
      </c>
      <c r="E191">
        <v>0</v>
      </c>
      <c r="F191">
        <v>5</v>
      </c>
      <c r="G191" t="str">
        <f>個人種目!AN195</f>
        <v>999:99.99</v>
      </c>
    </row>
    <row r="192" spans="1:7" x14ac:dyDescent="0.15">
      <c r="A192" t="str">
        <f>IF(個人種目!G196="","",個人種目!Z196)</f>
        <v/>
      </c>
      <c r="B192" t="str">
        <f>個人種目!AF196</f>
        <v/>
      </c>
      <c r="C192" t="str">
        <f>個人種目!AJ196</f>
        <v/>
      </c>
      <c r="D192" t="str">
        <f>個人種目!AC196</f>
        <v/>
      </c>
      <c r="E192">
        <v>0</v>
      </c>
      <c r="F192">
        <v>5</v>
      </c>
      <c r="G192" t="str">
        <f>個人種目!AN196</f>
        <v>999:99.99</v>
      </c>
    </row>
    <row r="193" spans="1:7" x14ac:dyDescent="0.15">
      <c r="A193" t="str">
        <f>IF(個人種目!G197="","",個人種目!Z197)</f>
        <v/>
      </c>
      <c r="B193" t="str">
        <f>個人種目!AF197</f>
        <v/>
      </c>
      <c r="C193" t="str">
        <f>個人種目!AJ197</f>
        <v/>
      </c>
      <c r="D193" t="str">
        <f>個人種目!AC197</f>
        <v/>
      </c>
      <c r="E193">
        <v>0</v>
      </c>
      <c r="F193">
        <v>5</v>
      </c>
      <c r="G193" t="str">
        <f>個人種目!AN197</f>
        <v>999:99.99</v>
      </c>
    </row>
    <row r="194" spans="1:7" x14ac:dyDescent="0.15">
      <c r="A194" t="str">
        <f>IF(個人種目!G198="","",個人種目!Z198)</f>
        <v/>
      </c>
      <c r="B194" t="str">
        <f>個人種目!AF198</f>
        <v/>
      </c>
      <c r="C194" t="str">
        <f>個人種目!AJ198</f>
        <v/>
      </c>
      <c r="D194" t="str">
        <f>個人種目!AC198</f>
        <v/>
      </c>
      <c r="E194">
        <v>0</v>
      </c>
      <c r="F194">
        <v>5</v>
      </c>
      <c r="G194" t="str">
        <f>個人種目!AN198</f>
        <v>999:99.99</v>
      </c>
    </row>
    <row r="195" spans="1:7" x14ac:dyDescent="0.15">
      <c r="A195" t="str">
        <f>IF(個人種目!G199="","",個人種目!Z199)</f>
        <v/>
      </c>
      <c r="B195" t="str">
        <f>個人種目!AF199</f>
        <v/>
      </c>
      <c r="C195" t="str">
        <f>個人種目!AJ199</f>
        <v/>
      </c>
      <c r="D195" t="str">
        <f>個人種目!AC199</f>
        <v/>
      </c>
      <c r="E195">
        <v>0</v>
      </c>
      <c r="F195">
        <v>5</v>
      </c>
      <c r="G195" t="str">
        <f>個人種目!AN199</f>
        <v>999:99.99</v>
      </c>
    </row>
    <row r="196" spans="1:7" x14ac:dyDescent="0.15">
      <c r="A196" t="str">
        <f>IF(個人種目!G200="","",個人種目!Z200)</f>
        <v/>
      </c>
      <c r="B196" t="str">
        <f>個人種目!AF200</f>
        <v/>
      </c>
      <c r="C196" t="str">
        <f>個人種目!AJ200</f>
        <v/>
      </c>
      <c r="D196" t="str">
        <f>個人種目!AC200</f>
        <v/>
      </c>
      <c r="E196">
        <v>0</v>
      </c>
      <c r="F196">
        <v>5</v>
      </c>
      <c r="G196" t="str">
        <f>個人種目!AN200</f>
        <v>999:99.99</v>
      </c>
    </row>
    <row r="197" spans="1:7" x14ac:dyDescent="0.15">
      <c r="A197" t="str">
        <f>IF(個人種目!G201="","",個人種目!Z201)</f>
        <v/>
      </c>
      <c r="B197" t="str">
        <f>個人種目!AF201</f>
        <v/>
      </c>
      <c r="C197" t="str">
        <f>個人種目!AJ201</f>
        <v/>
      </c>
      <c r="D197" t="str">
        <f>個人種目!AC201</f>
        <v/>
      </c>
      <c r="E197">
        <v>0</v>
      </c>
      <c r="F197">
        <v>5</v>
      </c>
      <c r="G197" t="str">
        <f>個人種目!AN201</f>
        <v>999:99.99</v>
      </c>
    </row>
    <row r="198" spans="1:7" x14ac:dyDescent="0.15">
      <c r="A198" t="str">
        <f>IF(個人種目!G202="","",個人種目!Z202)</f>
        <v/>
      </c>
      <c r="B198" t="str">
        <f>個人種目!AF202</f>
        <v/>
      </c>
      <c r="C198" t="str">
        <f>個人種目!AJ202</f>
        <v/>
      </c>
      <c r="D198" t="str">
        <f>個人種目!AC202</f>
        <v/>
      </c>
      <c r="E198">
        <v>0</v>
      </c>
      <c r="F198">
        <v>5</v>
      </c>
      <c r="G198" t="str">
        <f>個人種目!AN202</f>
        <v>999:99.99</v>
      </c>
    </row>
    <row r="199" spans="1:7" x14ac:dyDescent="0.15">
      <c r="A199" t="str">
        <f>IF(個人種目!G203="","",個人種目!Z203)</f>
        <v/>
      </c>
      <c r="B199" t="str">
        <f>個人種目!AF203</f>
        <v/>
      </c>
      <c r="C199" t="str">
        <f>個人種目!AJ203</f>
        <v/>
      </c>
      <c r="D199" t="str">
        <f>個人種目!AC203</f>
        <v/>
      </c>
      <c r="E199">
        <v>0</v>
      </c>
      <c r="F199">
        <v>5</v>
      </c>
      <c r="G199" t="str">
        <f>個人種目!AN203</f>
        <v>999:99.99</v>
      </c>
    </row>
    <row r="200" spans="1:7" x14ac:dyDescent="0.15">
      <c r="A200" t="str">
        <f>IF(個人種目!G204="","",個人種目!Z204)</f>
        <v/>
      </c>
      <c r="B200" t="str">
        <f>個人種目!AF204</f>
        <v/>
      </c>
      <c r="C200" t="str">
        <f>個人種目!AJ204</f>
        <v/>
      </c>
      <c r="D200" t="str">
        <f>個人種目!AC204</f>
        <v/>
      </c>
      <c r="E200">
        <v>0</v>
      </c>
      <c r="F200">
        <v>5</v>
      </c>
      <c r="G200" t="str">
        <f>個人種目!AN204</f>
        <v>999:99.99</v>
      </c>
    </row>
    <row r="201" spans="1:7" x14ac:dyDescent="0.15">
      <c r="A201" t="str">
        <f>IF(個人種目!G205="","",個人種目!Z205)</f>
        <v/>
      </c>
      <c r="B201" t="str">
        <f>個人種目!AF205</f>
        <v/>
      </c>
      <c r="C201" t="str">
        <f>個人種目!AJ205</f>
        <v/>
      </c>
      <c r="D201" t="str">
        <f>個人種目!AC205</f>
        <v/>
      </c>
      <c r="E201">
        <v>0</v>
      </c>
      <c r="F201">
        <v>5</v>
      </c>
      <c r="G201" t="str">
        <f>個人種目!AN205</f>
        <v>999:99.99</v>
      </c>
    </row>
    <row r="202" spans="1:7" x14ac:dyDescent="0.15">
      <c r="A202" t="str">
        <f>IF(個人種目!G206="","",個人種目!Z206)</f>
        <v/>
      </c>
      <c r="B202" t="str">
        <f>個人種目!AF206</f>
        <v/>
      </c>
      <c r="C202" t="str">
        <f>個人種目!AJ206</f>
        <v/>
      </c>
      <c r="D202" t="str">
        <f>個人種目!AC206</f>
        <v/>
      </c>
      <c r="E202">
        <v>0</v>
      </c>
      <c r="F202">
        <v>5</v>
      </c>
      <c r="G202" t="str">
        <f>個人種目!AN206</f>
        <v>999:99.99</v>
      </c>
    </row>
    <row r="203" spans="1:7" x14ac:dyDescent="0.15">
      <c r="A203" s="48" t="str">
        <f>IF(個人種目!G207="","",個人種目!Z207)</f>
        <v/>
      </c>
      <c r="B203" s="48" t="str">
        <f>個人種目!AF207</f>
        <v/>
      </c>
      <c r="C203" s="48" t="str">
        <f>個人種目!AJ207</f>
        <v/>
      </c>
      <c r="D203" s="48" t="str">
        <f>個人種目!AC207</f>
        <v/>
      </c>
      <c r="E203" s="48">
        <v>0</v>
      </c>
      <c r="F203" s="48">
        <v>5</v>
      </c>
      <c r="G203" s="48" t="str">
        <f>個人種目!AN207</f>
        <v>999:99.99</v>
      </c>
    </row>
    <row r="204" spans="1:7" x14ac:dyDescent="0.15">
      <c r="A204" t="str">
        <f>IF(個人種目!I6="","",個人種目!Z6)</f>
        <v/>
      </c>
      <c r="B204" t="str">
        <f>個人種目!AG6</f>
        <v/>
      </c>
      <c r="C204" t="str">
        <f>個人種目!AK6</f>
        <v/>
      </c>
      <c r="D204" s="19" t="str">
        <f t="shared" ref="D204:D235" si="0">D2</f>
        <v/>
      </c>
      <c r="E204">
        <v>0</v>
      </c>
      <c r="F204">
        <v>0</v>
      </c>
      <c r="G204" s="19" t="str">
        <f>個人種目!AO6</f>
        <v>999:99.99</v>
      </c>
    </row>
    <row r="205" spans="1:7" x14ac:dyDescent="0.15">
      <c r="A205" t="str">
        <f>IF(個人種目!I7="","",個人種目!Z7)</f>
        <v/>
      </c>
      <c r="B205" t="str">
        <f>個人種目!AG7</f>
        <v/>
      </c>
      <c r="C205" t="str">
        <f>個人種目!AK7</f>
        <v/>
      </c>
      <c r="D205" t="str">
        <f t="shared" si="0"/>
        <v/>
      </c>
      <c r="E205">
        <v>0</v>
      </c>
      <c r="F205">
        <v>0</v>
      </c>
      <c r="G205" t="str">
        <f>個人種目!AO7</f>
        <v>999:99.99</v>
      </c>
    </row>
    <row r="206" spans="1:7" x14ac:dyDescent="0.15">
      <c r="A206" t="str">
        <f>IF(個人種目!I8="","",個人種目!Z8)</f>
        <v/>
      </c>
      <c r="B206" t="str">
        <f>個人種目!AG8</f>
        <v/>
      </c>
      <c r="C206" t="str">
        <f>個人種目!AK8</f>
        <v/>
      </c>
      <c r="D206" t="str">
        <f t="shared" si="0"/>
        <v/>
      </c>
      <c r="E206">
        <v>0</v>
      </c>
      <c r="F206">
        <v>0</v>
      </c>
      <c r="G206" t="str">
        <f>個人種目!AO8</f>
        <v>999:99.99</v>
      </c>
    </row>
    <row r="207" spans="1:7" x14ac:dyDescent="0.15">
      <c r="A207" t="str">
        <f>IF(個人種目!I9="","",個人種目!Z9)</f>
        <v/>
      </c>
      <c r="B207" t="str">
        <f>個人種目!AG9</f>
        <v/>
      </c>
      <c r="C207" t="str">
        <f>個人種目!AK9</f>
        <v/>
      </c>
      <c r="D207" t="str">
        <f t="shared" si="0"/>
        <v/>
      </c>
      <c r="E207">
        <v>0</v>
      </c>
      <c r="F207">
        <v>0</v>
      </c>
      <c r="G207" t="str">
        <f>個人種目!AO9</f>
        <v>999:99.99</v>
      </c>
    </row>
    <row r="208" spans="1:7" x14ac:dyDescent="0.15">
      <c r="A208" t="str">
        <f>IF(個人種目!I10="","",個人種目!Z10)</f>
        <v/>
      </c>
      <c r="B208" t="str">
        <f>個人種目!AG10</f>
        <v/>
      </c>
      <c r="C208" t="str">
        <f>個人種目!AK10</f>
        <v/>
      </c>
      <c r="D208" t="str">
        <f t="shared" si="0"/>
        <v/>
      </c>
      <c r="E208">
        <v>0</v>
      </c>
      <c r="F208">
        <v>0</v>
      </c>
      <c r="G208" t="str">
        <f>個人種目!AO10</f>
        <v>999:99.99</v>
      </c>
    </row>
    <row r="209" spans="1:7" x14ac:dyDescent="0.15">
      <c r="A209" t="str">
        <f>IF(個人種目!I11="","",個人種目!Z11)</f>
        <v/>
      </c>
      <c r="B209" t="str">
        <f>個人種目!AG11</f>
        <v/>
      </c>
      <c r="C209" t="str">
        <f>個人種目!AK11</f>
        <v/>
      </c>
      <c r="D209" t="str">
        <f t="shared" si="0"/>
        <v/>
      </c>
      <c r="E209">
        <v>0</v>
      </c>
      <c r="F209">
        <v>0</v>
      </c>
      <c r="G209" t="str">
        <f>個人種目!AO11</f>
        <v>999:99.99</v>
      </c>
    </row>
    <row r="210" spans="1:7" x14ac:dyDescent="0.15">
      <c r="A210" t="str">
        <f>IF(個人種目!I12="","",個人種目!Z12)</f>
        <v/>
      </c>
      <c r="B210" t="str">
        <f>個人種目!AG12</f>
        <v/>
      </c>
      <c r="C210" t="str">
        <f>個人種目!AK12</f>
        <v/>
      </c>
      <c r="D210" t="str">
        <f t="shared" si="0"/>
        <v/>
      </c>
      <c r="E210">
        <v>0</v>
      </c>
      <c r="F210">
        <v>0</v>
      </c>
      <c r="G210" t="str">
        <f>個人種目!AO12</f>
        <v>999:99.99</v>
      </c>
    </row>
    <row r="211" spans="1:7" x14ac:dyDescent="0.15">
      <c r="A211" t="str">
        <f>IF(個人種目!I13="","",個人種目!Z13)</f>
        <v/>
      </c>
      <c r="B211" t="str">
        <f>個人種目!AG13</f>
        <v/>
      </c>
      <c r="C211" t="str">
        <f>個人種目!AK13</f>
        <v/>
      </c>
      <c r="D211" t="str">
        <f t="shared" si="0"/>
        <v/>
      </c>
      <c r="E211">
        <v>0</v>
      </c>
      <c r="F211">
        <v>0</v>
      </c>
      <c r="G211" t="str">
        <f>個人種目!AO13</f>
        <v>999:99.99</v>
      </c>
    </row>
    <row r="212" spans="1:7" x14ac:dyDescent="0.15">
      <c r="A212" t="str">
        <f>IF(個人種目!I14="","",個人種目!Z14)</f>
        <v/>
      </c>
      <c r="B212" t="str">
        <f>個人種目!AG14</f>
        <v/>
      </c>
      <c r="C212" t="str">
        <f>個人種目!AK14</f>
        <v/>
      </c>
      <c r="D212" t="str">
        <f t="shared" si="0"/>
        <v/>
      </c>
      <c r="E212">
        <v>0</v>
      </c>
      <c r="F212">
        <v>0</v>
      </c>
      <c r="G212" t="str">
        <f>個人種目!AO14</f>
        <v>999:99.99</v>
      </c>
    </row>
    <row r="213" spans="1:7" x14ac:dyDescent="0.15">
      <c r="A213" t="str">
        <f>IF(個人種目!I15="","",個人種目!Z15)</f>
        <v/>
      </c>
      <c r="B213" t="str">
        <f>個人種目!AG15</f>
        <v/>
      </c>
      <c r="C213" t="str">
        <f>個人種目!AK15</f>
        <v/>
      </c>
      <c r="D213" t="str">
        <f t="shared" si="0"/>
        <v/>
      </c>
      <c r="E213">
        <v>0</v>
      </c>
      <c r="F213">
        <v>0</v>
      </c>
      <c r="G213" t="str">
        <f>個人種目!AO15</f>
        <v>999:99.99</v>
      </c>
    </row>
    <row r="214" spans="1:7" x14ac:dyDescent="0.15">
      <c r="A214" t="str">
        <f>IF(個人種目!I16="","",個人種目!Z16)</f>
        <v/>
      </c>
      <c r="B214" t="str">
        <f>個人種目!AG16</f>
        <v/>
      </c>
      <c r="C214" t="str">
        <f>個人種目!AK16</f>
        <v/>
      </c>
      <c r="D214" t="str">
        <f t="shared" si="0"/>
        <v/>
      </c>
      <c r="E214">
        <v>0</v>
      </c>
      <c r="F214">
        <v>0</v>
      </c>
      <c r="G214" t="str">
        <f>個人種目!AO16</f>
        <v>999:99.99</v>
      </c>
    </row>
    <row r="215" spans="1:7" x14ac:dyDescent="0.15">
      <c r="A215" t="str">
        <f>IF(個人種目!I17="","",個人種目!Z17)</f>
        <v/>
      </c>
      <c r="B215" t="str">
        <f>個人種目!AG17</f>
        <v/>
      </c>
      <c r="C215" t="str">
        <f>個人種目!AK17</f>
        <v/>
      </c>
      <c r="D215" t="str">
        <f t="shared" si="0"/>
        <v/>
      </c>
      <c r="E215">
        <v>0</v>
      </c>
      <c r="F215">
        <v>0</v>
      </c>
      <c r="G215" t="str">
        <f>個人種目!AO17</f>
        <v>999:99.99</v>
      </c>
    </row>
    <row r="216" spans="1:7" x14ac:dyDescent="0.15">
      <c r="A216" t="str">
        <f>IF(個人種目!I18="","",個人種目!Z18)</f>
        <v/>
      </c>
      <c r="B216" t="str">
        <f>個人種目!AG18</f>
        <v/>
      </c>
      <c r="C216" t="str">
        <f>個人種目!AK18</f>
        <v/>
      </c>
      <c r="D216" t="str">
        <f t="shared" si="0"/>
        <v/>
      </c>
      <c r="E216">
        <v>0</v>
      </c>
      <c r="F216">
        <v>0</v>
      </c>
      <c r="G216" t="str">
        <f>個人種目!AO18</f>
        <v>999:99.99</v>
      </c>
    </row>
    <row r="217" spans="1:7" x14ac:dyDescent="0.15">
      <c r="A217" t="str">
        <f>IF(個人種目!I19="","",個人種目!Z19)</f>
        <v/>
      </c>
      <c r="B217" t="str">
        <f>個人種目!AG19</f>
        <v/>
      </c>
      <c r="C217" t="str">
        <f>個人種目!AK19</f>
        <v/>
      </c>
      <c r="D217" t="str">
        <f t="shared" si="0"/>
        <v/>
      </c>
      <c r="E217">
        <v>0</v>
      </c>
      <c r="F217">
        <v>0</v>
      </c>
      <c r="G217" t="str">
        <f>個人種目!AO19</f>
        <v>999:99.99</v>
      </c>
    </row>
    <row r="218" spans="1:7" x14ac:dyDescent="0.15">
      <c r="A218" t="str">
        <f>IF(個人種目!I20="","",個人種目!Z20)</f>
        <v/>
      </c>
      <c r="B218" t="str">
        <f>個人種目!AG20</f>
        <v/>
      </c>
      <c r="C218" t="str">
        <f>個人種目!AK20</f>
        <v/>
      </c>
      <c r="D218" t="str">
        <f t="shared" si="0"/>
        <v/>
      </c>
      <c r="E218">
        <v>0</v>
      </c>
      <c r="F218">
        <v>0</v>
      </c>
      <c r="G218" t="str">
        <f>個人種目!AO20</f>
        <v>999:99.99</v>
      </c>
    </row>
    <row r="219" spans="1:7" x14ac:dyDescent="0.15">
      <c r="A219" t="str">
        <f>IF(個人種目!I21="","",個人種目!Z21)</f>
        <v/>
      </c>
      <c r="B219" t="str">
        <f>個人種目!AG21</f>
        <v/>
      </c>
      <c r="C219" t="str">
        <f>個人種目!AK21</f>
        <v/>
      </c>
      <c r="D219" t="str">
        <f t="shared" si="0"/>
        <v/>
      </c>
      <c r="E219">
        <v>0</v>
      </c>
      <c r="F219">
        <v>0</v>
      </c>
      <c r="G219" t="str">
        <f>個人種目!AO21</f>
        <v>999:99.99</v>
      </c>
    </row>
    <row r="220" spans="1:7" x14ac:dyDescent="0.15">
      <c r="A220" t="str">
        <f>IF(個人種目!I22="","",個人種目!Z22)</f>
        <v/>
      </c>
      <c r="B220" t="str">
        <f>個人種目!AG22</f>
        <v/>
      </c>
      <c r="C220" t="str">
        <f>個人種目!AK22</f>
        <v/>
      </c>
      <c r="D220" t="str">
        <f t="shared" si="0"/>
        <v/>
      </c>
      <c r="E220">
        <v>0</v>
      </c>
      <c r="F220">
        <v>0</v>
      </c>
      <c r="G220" t="str">
        <f>個人種目!AO22</f>
        <v>999:99.99</v>
      </c>
    </row>
    <row r="221" spans="1:7" x14ac:dyDescent="0.15">
      <c r="A221" t="str">
        <f>IF(個人種目!I23="","",個人種目!Z23)</f>
        <v/>
      </c>
      <c r="B221" t="str">
        <f>個人種目!AG23</f>
        <v/>
      </c>
      <c r="C221" t="str">
        <f>個人種目!AK23</f>
        <v/>
      </c>
      <c r="D221" t="str">
        <f t="shared" si="0"/>
        <v/>
      </c>
      <c r="E221">
        <v>0</v>
      </c>
      <c r="F221">
        <v>0</v>
      </c>
      <c r="G221" t="str">
        <f>個人種目!AO23</f>
        <v>999:99.99</v>
      </c>
    </row>
    <row r="222" spans="1:7" x14ac:dyDescent="0.15">
      <c r="A222" t="str">
        <f>IF(個人種目!I24="","",個人種目!Z24)</f>
        <v/>
      </c>
      <c r="B222" t="str">
        <f>個人種目!AG24</f>
        <v/>
      </c>
      <c r="C222" t="str">
        <f>個人種目!AK24</f>
        <v/>
      </c>
      <c r="D222" t="str">
        <f t="shared" si="0"/>
        <v/>
      </c>
      <c r="E222">
        <v>0</v>
      </c>
      <c r="F222">
        <v>0</v>
      </c>
      <c r="G222" t="str">
        <f>個人種目!AO24</f>
        <v>999:99.99</v>
      </c>
    </row>
    <row r="223" spans="1:7" x14ac:dyDescent="0.15">
      <c r="A223" t="str">
        <f>IF(個人種目!I25="","",個人種目!Z25)</f>
        <v/>
      </c>
      <c r="B223" t="str">
        <f>個人種目!AG25</f>
        <v/>
      </c>
      <c r="C223" t="str">
        <f>個人種目!AK25</f>
        <v/>
      </c>
      <c r="D223" t="str">
        <f t="shared" si="0"/>
        <v/>
      </c>
      <c r="E223">
        <v>0</v>
      </c>
      <c r="F223">
        <v>0</v>
      </c>
      <c r="G223" t="str">
        <f>個人種目!AO25</f>
        <v>999:99.99</v>
      </c>
    </row>
    <row r="224" spans="1:7" x14ac:dyDescent="0.15">
      <c r="A224" t="str">
        <f>IF(個人種目!I26="","",個人種目!Z26)</f>
        <v/>
      </c>
      <c r="B224" t="str">
        <f>個人種目!AG26</f>
        <v/>
      </c>
      <c r="C224" t="str">
        <f>個人種目!AK26</f>
        <v/>
      </c>
      <c r="D224" t="str">
        <f t="shared" si="0"/>
        <v/>
      </c>
      <c r="E224">
        <v>0</v>
      </c>
      <c r="F224">
        <v>0</v>
      </c>
      <c r="G224" t="str">
        <f>個人種目!AO26</f>
        <v>999:99.99</v>
      </c>
    </row>
    <row r="225" spans="1:7" x14ac:dyDescent="0.15">
      <c r="A225" t="str">
        <f>IF(個人種目!I27="","",個人種目!Z27)</f>
        <v/>
      </c>
      <c r="B225" t="str">
        <f>個人種目!AG27</f>
        <v/>
      </c>
      <c r="C225" t="str">
        <f>個人種目!AK27</f>
        <v/>
      </c>
      <c r="D225" t="str">
        <f t="shared" si="0"/>
        <v/>
      </c>
      <c r="E225">
        <v>0</v>
      </c>
      <c r="F225">
        <v>0</v>
      </c>
      <c r="G225" t="str">
        <f>個人種目!AO27</f>
        <v>999:99.99</v>
      </c>
    </row>
    <row r="226" spans="1:7" x14ac:dyDescent="0.15">
      <c r="A226" t="str">
        <f>IF(個人種目!I28="","",個人種目!Z28)</f>
        <v/>
      </c>
      <c r="B226" t="str">
        <f>個人種目!AG28</f>
        <v/>
      </c>
      <c r="C226" t="str">
        <f>個人種目!AK28</f>
        <v/>
      </c>
      <c r="D226" t="str">
        <f t="shared" si="0"/>
        <v/>
      </c>
      <c r="E226">
        <v>0</v>
      </c>
      <c r="F226">
        <v>0</v>
      </c>
      <c r="G226" t="str">
        <f>個人種目!AO28</f>
        <v>999:99.99</v>
      </c>
    </row>
    <row r="227" spans="1:7" x14ac:dyDescent="0.15">
      <c r="A227" t="str">
        <f>IF(個人種目!I29="","",個人種目!Z29)</f>
        <v/>
      </c>
      <c r="B227" t="str">
        <f>個人種目!AG29</f>
        <v/>
      </c>
      <c r="C227" t="str">
        <f>個人種目!AK29</f>
        <v/>
      </c>
      <c r="D227" t="str">
        <f t="shared" si="0"/>
        <v/>
      </c>
      <c r="E227">
        <v>0</v>
      </c>
      <c r="F227">
        <v>0</v>
      </c>
      <c r="G227" t="str">
        <f>個人種目!AO29</f>
        <v>999:99.99</v>
      </c>
    </row>
    <row r="228" spans="1:7" x14ac:dyDescent="0.15">
      <c r="A228" t="str">
        <f>IF(個人種目!I30="","",個人種目!Z30)</f>
        <v/>
      </c>
      <c r="B228" t="str">
        <f>個人種目!AG30</f>
        <v/>
      </c>
      <c r="C228" t="str">
        <f>個人種目!AK30</f>
        <v/>
      </c>
      <c r="D228" t="str">
        <f t="shared" si="0"/>
        <v/>
      </c>
      <c r="E228">
        <v>0</v>
      </c>
      <c r="F228">
        <v>0</v>
      </c>
      <c r="G228" t="str">
        <f>個人種目!AO30</f>
        <v>999:99.99</v>
      </c>
    </row>
    <row r="229" spans="1:7" x14ac:dyDescent="0.15">
      <c r="A229" t="str">
        <f>IF(個人種目!I31="","",個人種目!Z31)</f>
        <v/>
      </c>
      <c r="B229" t="str">
        <f>個人種目!AG31</f>
        <v/>
      </c>
      <c r="C229" t="str">
        <f>個人種目!AK31</f>
        <v/>
      </c>
      <c r="D229" t="str">
        <f t="shared" si="0"/>
        <v/>
      </c>
      <c r="E229">
        <v>0</v>
      </c>
      <c r="F229">
        <v>0</v>
      </c>
      <c r="G229" t="str">
        <f>個人種目!AO31</f>
        <v>999:99.99</v>
      </c>
    </row>
    <row r="230" spans="1:7" x14ac:dyDescent="0.15">
      <c r="A230" t="str">
        <f>IF(個人種目!I32="","",個人種目!Z32)</f>
        <v/>
      </c>
      <c r="B230" t="str">
        <f>個人種目!AG32</f>
        <v/>
      </c>
      <c r="C230" t="str">
        <f>個人種目!AK32</f>
        <v/>
      </c>
      <c r="D230" t="str">
        <f t="shared" si="0"/>
        <v/>
      </c>
      <c r="E230">
        <v>0</v>
      </c>
      <c r="F230">
        <v>0</v>
      </c>
      <c r="G230" t="str">
        <f>個人種目!AO32</f>
        <v>999:99.99</v>
      </c>
    </row>
    <row r="231" spans="1:7" x14ac:dyDescent="0.15">
      <c r="A231" t="str">
        <f>IF(個人種目!I33="","",個人種目!Z33)</f>
        <v/>
      </c>
      <c r="B231" t="str">
        <f>個人種目!AG33</f>
        <v/>
      </c>
      <c r="C231" t="str">
        <f>個人種目!AK33</f>
        <v/>
      </c>
      <c r="D231" t="str">
        <f t="shared" si="0"/>
        <v/>
      </c>
      <c r="E231">
        <v>0</v>
      </c>
      <c r="F231">
        <v>0</v>
      </c>
      <c r="G231" t="str">
        <f>個人種目!AO33</f>
        <v>999:99.99</v>
      </c>
    </row>
    <row r="232" spans="1:7" x14ac:dyDescent="0.15">
      <c r="A232" t="str">
        <f>IF(個人種目!I34="","",個人種目!Z34)</f>
        <v/>
      </c>
      <c r="B232" t="str">
        <f>個人種目!AG34</f>
        <v/>
      </c>
      <c r="C232" t="str">
        <f>個人種目!AK34</f>
        <v/>
      </c>
      <c r="D232" t="str">
        <f t="shared" si="0"/>
        <v/>
      </c>
      <c r="E232">
        <v>0</v>
      </c>
      <c r="F232">
        <v>0</v>
      </c>
      <c r="G232" t="str">
        <f>個人種目!AO34</f>
        <v>999:99.99</v>
      </c>
    </row>
    <row r="233" spans="1:7" x14ac:dyDescent="0.15">
      <c r="A233" t="str">
        <f>IF(個人種目!I35="","",個人種目!Z35)</f>
        <v/>
      </c>
      <c r="B233" t="str">
        <f>個人種目!AG35</f>
        <v/>
      </c>
      <c r="C233" t="str">
        <f>個人種目!AK35</f>
        <v/>
      </c>
      <c r="D233" t="str">
        <f t="shared" si="0"/>
        <v/>
      </c>
      <c r="E233">
        <v>0</v>
      </c>
      <c r="F233">
        <v>0</v>
      </c>
      <c r="G233" t="str">
        <f>個人種目!AO35</f>
        <v>999:99.99</v>
      </c>
    </row>
    <row r="234" spans="1:7" x14ac:dyDescent="0.15">
      <c r="A234" t="str">
        <f>IF(個人種目!I36="","",個人種目!Z36)</f>
        <v/>
      </c>
      <c r="B234" t="str">
        <f>個人種目!AG36</f>
        <v/>
      </c>
      <c r="C234" t="str">
        <f>個人種目!AK36</f>
        <v/>
      </c>
      <c r="D234" t="str">
        <f t="shared" si="0"/>
        <v/>
      </c>
      <c r="E234">
        <v>0</v>
      </c>
      <c r="F234">
        <v>0</v>
      </c>
      <c r="G234" t="str">
        <f>個人種目!AO36</f>
        <v>999:99.99</v>
      </c>
    </row>
    <row r="235" spans="1:7" x14ac:dyDescent="0.15">
      <c r="A235" t="str">
        <f>IF(個人種目!I37="","",個人種目!Z37)</f>
        <v/>
      </c>
      <c r="B235" t="str">
        <f>個人種目!AG37</f>
        <v/>
      </c>
      <c r="C235" t="str">
        <f>個人種目!AK37</f>
        <v/>
      </c>
      <c r="D235" t="str">
        <f t="shared" si="0"/>
        <v/>
      </c>
      <c r="E235">
        <v>0</v>
      </c>
      <c r="F235">
        <v>0</v>
      </c>
      <c r="G235" t="str">
        <f>個人種目!AO37</f>
        <v>999:99.99</v>
      </c>
    </row>
    <row r="236" spans="1:7" x14ac:dyDescent="0.15">
      <c r="A236" t="str">
        <f>IF(個人種目!I38="","",個人種目!Z38)</f>
        <v/>
      </c>
      <c r="B236" t="str">
        <f>個人種目!AG38</f>
        <v/>
      </c>
      <c r="C236" t="str">
        <f>個人種目!AK38</f>
        <v/>
      </c>
      <c r="D236" t="str">
        <f t="shared" ref="D236:D267" si="1">D34</f>
        <v/>
      </c>
      <c r="E236">
        <v>0</v>
      </c>
      <c r="F236">
        <v>0</v>
      </c>
      <c r="G236" t="str">
        <f>個人種目!AO38</f>
        <v>999:99.99</v>
      </c>
    </row>
    <row r="237" spans="1:7" x14ac:dyDescent="0.15">
      <c r="A237" t="str">
        <f>IF(個人種目!I39="","",個人種目!Z39)</f>
        <v/>
      </c>
      <c r="B237" t="str">
        <f>個人種目!AG39</f>
        <v/>
      </c>
      <c r="C237" t="str">
        <f>個人種目!AK39</f>
        <v/>
      </c>
      <c r="D237" t="str">
        <f t="shared" si="1"/>
        <v/>
      </c>
      <c r="E237">
        <v>0</v>
      </c>
      <c r="F237">
        <v>0</v>
      </c>
      <c r="G237" t="str">
        <f>個人種目!AO39</f>
        <v>999:99.99</v>
      </c>
    </row>
    <row r="238" spans="1:7" x14ac:dyDescent="0.15">
      <c r="A238" t="str">
        <f>IF(個人種目!I40="","",個人種目!Z40)</f>
        <v/>
      </c>
      <c r="B238" t="str">
        <f>個人種目!AG40</f>
        <v/>
      </c>
      <c r="C238" t="str">
        <f>個人種目!AK40</f>
        <v/>
      </c>
      <c r="D238" t="str">
        <f t="shared" si="1"/>
        <v/>
      </c>
      <c r="E238">
        <v>0</v>
      </c>
      <c r="F238">
        <v>0</v>
      </c>
      <c r="G238" t="str">
        <f>個人種目!AO40</f>
        <v>999:99.99</v>
      </c>
    </row>
    <row r="239" spans="1:7" x14ac:dyDescent="0.15">
      <c r="A239" t="str">
        <f>IF(個人種目!I41="","",個人種目!Z41)</f>
        <v/>
      </c>
      <c r="B239" t="str">
        <f>個人種目!AG41</f>
        <v/>
      </c>
      <c r="C239" t="str">
        <f>個人種目!AK41</f>
        <v/>
      </c>
      <c r="D239" t="str">
        <f t="shared" si="1"/>
        <v/>
      </c>
      <c r="E239">
        <v>0</v>
      </c>
      <c r="F239">
        <v>0</v>
      </c>
      <c r="G239" t="str">
        <f>個人種目!AO41</f>
        <v>999:99.99</v>
      </c>
    </row>
    <row r="240" spans="1:7" x14ac:dyDescent="0.15">
      <c r="A240" t="str">
        <f>IF(個人種目!I42="","",個人種目!Z42)</f>
        <v/>
      </c>
      <c r="B240" t="str">
        <f>個人種目!AG42</f>
        <v/>
      </c>
      <c r="C240" t="str">
        <f>個人種目!AK42</f>
        <v/>
      </c>
      <c r="D240" t="str">
        <f t="shared" si="1"/>
        <v/>
      </c>
      <c r="E240">
        <v>0</v>
      </c>
      <c r="F240">
        <v>0</v>
      </c>
      <c r="G240" t="str">
        <f>個人種目!AO42</f>
        <v>999:99.99</v>
      </c>
    </row>
    <row r="241" spans="1:7" x14ac:dyDescent="0.15">
      <c r="A241" t="str">
        <f>IF(個人種目!I43="","",個人種目!Z43)</f>
        <v/>
      </c>
      <c r="B241" t="str">
        <f>個人種目!AG43</f>
        <v/>
      </c>
      <c r="C241" t="str">
        <f>個人種目!AK43</f>
        <v/>
      </c>
      <c r="D241" t="str">
        <f t="shared" si="1"/>
        <v/>
      </c>
      <c r="E241">
        <v>0</v>
      </c>
      <c r="F241">
        <v>0</v>
      </c>
      <c r="G241" t="str">
        <f>個人種目!AO43</f>
        <v>999:99.99</v>
      </c>
    </row>
    <row r="242" spans="1:7" x14ac:dyDescent="0.15">
      <c r="A242" t="str">
        <f>IF(個人種目!I44="","",個人種目!Z44)</f>
        <v/>
      </c>
      <c r="B242" t="str">
        <f>個人種目!AG44</f>
        <v/>
      </c>
      <c r="C242" t="str">
        <f>個人種目!AK44</f>
        <v/>
      </c>
      <c r="D242" t="str">
        <f t="shared" si="1"/>
        <v/>
      </c>
      <c r="E242">
        <v>0</v>
      </c>
      <c r="F242">
        <v>0</v>
      </c>
      <c r="G242" t="str">
        <f>個人種目!AO44</f>
        <v>999:99.99</v>
      </c>
    </row>
    <row r="243" spans="1:7" x14ac:dyDescent="0.15">
      <c r="A243" t="str">
        <f>IF(個人種目!I45="","",個人種目!Z45)</f>
        <v/>
      </c>
      <c r="B243" t="str">
        <f>個人種目!AG45</f>
        <v/>
      </c>
      <c r="C243" t="str">
        <f>個人種目!AK45</f>
        <v/>
      </c>
      <c r="D243" t="str">
        <f t="shared" si="1"/>
        <v/>
      </c>
      <c r="E243">
        <v>0</v>
      </c>
      <c r="F243">
        <v>0</v>
      </c>
      <c r="G243" t="str">
        <f>個人種目!AO45</f>
        <v>999:99.99</v>
      </c>
    </row>
    <row r="244" spans="1:7" x14ac:dyDescent="0.15">
      <c r="A244" t="str">
        <f>IF(個人種目!I46="","",個人種目!Z46)</f>
        <v/>
      </c>
      <c r="B244" t="str">
        <f>個人種目!AG46</f>
        <v/>
      </c>
      <c r="C244" t="str">
        <f>個人種目!AK46</f>
        <v/>
      </c>
      <c r="D244" t="str">
        <f t="shared" si="1"/>
        <v/>
      </c>
      <c r="E244">
        <v>0</v>
      </c>
      <c r="F244">
        <v>0</v>
      </c>
      <c r="G244" t="str">
        <f>個人種目!AO46</f>
        <v>999:99.99</v>
      </c>
    </row>
    <row r="245" spans="1:7" x14ac:dyDescent="0.15">
      <c r="A245" t="str">
        <f>IF(個人種目!I47="","",個人種目!Z47)</f>
        <v/>
      </c>
      <c r="B245" t="str">
        <f>個人種目!AG47</f>
        <v/>
      </c>
      <c r="C245" t="str">
        <f>個人種目!AK47</f>
        <v/>
      </c>
      <c r="D245" t="str">
        <f t="shared" si="1"/>
        <v/>
      </c>
      <c r="E245">
        <v>0</v>
      </c>
      <c r="F245">
        <v>0</v>
      </c>
      <c r="G245" t="str">
        <f>個人種目!AO47</f>
        <v>999:99.99</v>
      </c>
    </row>
    <row r="246" spans="1:7" x14ac:dyDescent="0.15">
      <c r="A246" t="str">
        <f>IF(個人種目!I48="","",個人種目!Z48)</f>
        <v/>
      </c>
      <c r="B246" t="str">
        <f>個人種目!AG48</f>
        <v/>
      </c>
      <c r="C246" t="str">
        <f>個人種目!AK48</f>
        <v/>
      </c>
      <c r="D246" t="str">
        <f t="shared" si="1"/>
        <v/>
      </c>
      <c r="E246">
        <v>0</v>
      </c>
      <c r="F246">
        <v>0</v>
      </c>
      <c r="G246" t="str">
        <f>個人種目!AO48</f>
        <v>999:99.99</v>
      </c>
    </row>
    <row r="247" spans="1:7" x14ac:dyDescent="0.15">
      <c r="A247" t="str">
        <f>IF(個人種目!I49="","",個人種目!Z49)</f>
        <v/>
      </c>
      <c r="B247" t="str">
        <f>個人種目!AG49</f>
        <v/>
      </c>
      <c r="C247" t="str">
        <f>個人種目!AK49</f>
        <v/>
      </c>
      <c r="D247" t="str">
        <f t="shared" si="1"/>
        <v/>
      </c>
      <c r="E247">
        <v>0</v>
      </c>
      <c r="F247">
        <v>0</v>
      </c>
      <c r="G247" t="str">
        <f>個人種目!AO49</f>
        <v>999:99.99</v>
      </c>
    </row>
    <row r="248" spans="1:7" x14ac:dyDescent="0.15">
      <c r="A248" t="str">
        <f>IF(個人種目!I50="","",個人種目!Z50)</f>
        <v/>
      </c>
      <c r="B248" t="str">
        <f>個人種目!AG50</f>
        <v/>
      </c>
      <c r="C248" t="str">
        <f>個人種目!AK50</f>
        <v/>
      </c>
      <c r="D248" t="str">
        <f t="shared" si="1"/>
        <v/>
      </c>
      <c r="E248">
        <v>0</v>
      </c>
      <c r="F248">
        <v>0</v>
      </c>
      <c r="G248" t="str">
        <f>個人種目!AO50</f>
        <v>999:99.99</v>
      </c>
    </row>
    <row r="249" spans="1:7" x14ac:dyDescent="0.15">
      <c r="A249" t="str">
        <f>IF(個人種目!I51="","",個人種目!Z51)</f>
        <v/>
      </c>
      <c r="B249" t="str">
        <f>個人種目!AG51</f>
        <v/>
      </c>
      <c r="C249" t="str">
        <f>個人種目!AK51</f>
        <v/>
      </c>
      <c r="D249" t="str">
        <f t="shared" si="1"/>
        <v/>
      </c>
      <c r="E249">
        <v>0</v>
      </c>
      <c r="F249">
        <v>0</v>
      </c>
      <c r="G249" t="str">
        <f>個人種目!AO51</f>
        <v>999:99.99</v>
      </c>
    </row>
    <row r="250" spans="1:7" x14ac:dyDescent="0.15">
      <c r="A250" t="str">
        <f>IF(個人種目!I52="","",個人種目!Z52)</f>
        <v/>
      </c>
      <c r="B250" t="str">
        <f>個人種目!AG52</f>
        <v/>
      </c>
      <c r="C250" t="str">
        <f>個人種目!AK52</f>
        <v/>
      </c>
      <c r="D250" t="str">
        <f t="shared" si="1"/>
        <v/>
      </c>
      <c r="E250">
        <v>0</v>
      </c>
      <c r="F250">
        <v>0</v>
      </c>
      <c r="G250" t="str">
        <f>個人種目!AO52</f>
        <v>999:99.99</v>
      </c>
    </row>
    <row r="251" spans="1:7" x14ac:dyDescent="0.15">
      <c r="A251" t="str">
        <f>IF(個人種目!I53="","",個人種目!Z53)</f>
        <v/>
      </c>
      <c r="B251" t="str">
        <f>個人種目!AG53</f>
        <v/>
      </c>
      <c r="C251" t="str">
        <f>個人種目!AK53</f>
        <v/>
      </c>
      <c r="D251" t="str">
        <f t="shared" si="1"/>
        <v/>
      </c>
      <c r="E251">
        <v>0</v>
      </c>
      <c r="F251">
        <v>0</v>
      </c>
      <c r="G251" t="str">
        <f>個人種目!AO53</f>
        <v>999:99.99</v>
      </c>
    </row>
    <row r="252" spans="1:7" x14ac:dyDescent="0.15">
      <c r="A252" t="str">
        <f>IF(個人種目!I54="","",個人種目!Z54)</f>
        <v/>
      </c>
      <c r="B252" t="str">
        <f>個人種目!AG54</f>
        <v/>
      </c>
      <c r="C252" t="str">
        <f>個人種目!AK54</f>
        <v/>
      </c>
      <c r="D252" t="str">
        <f t="shared" si="1"/>
        <v/>
      </c>
      <c r="E252">
        <v>0</v>
      </c>
      <c r="F252">
        <v>0</v>
      </c>
      <c r="G252" t="str">
        <f>個人種目!AO54</f>
        <v>999:99.99</v>
      </c>
    </row>
    <row r="253" spans="1:7" x14ac:dyDescent="0.15">
      <c r="A253" t="str">
        <f>IF(個人種目!I55="","",個人種目!Z55)</f>
        <v/>
      </c>
      <c r="B253" t="str">
        <f>個人種目!AG55</f>
        <v/>
      </c>
      <c r="C253" t="str">
        <f>個人種目!AK55</f>
        <v/>
      </c>
      <c r="D253" t="str">
        <f t="shared" si="1"/>
        <v/>
      </c>
      <c r="E253">
        <v>0</v>
      </c>
      <c r="F253">
        <v>0</v>
      </c>
      <c r="G253" t="str">
        <f>個人種目!AO55</f>
        <v>999:99.99</v>
      </c>
    </row>
    <row r="254" spans="1:7" x14ac:dyDescent="0.15">
      <c r="A254" t="str">
        <f>IF(個人種目!I56="","",個人種目!Z56)</f>
        <v/>
      </c>
      <c r="B254" t="str">
        <f>個人種目!AG56</f>
        <v/>
      </c>
      <c r="C254" t="str">
        <f>個人種目!AK56</f>
        <v/>
      </c>
      <c r="D254" t="str">
        <f t="shared" si="1"/>
        <v/>
      </c>
      <c r="E254">
        <v>0</v>
      </c>
      <c r="F254">
        <v>0</v>
      </c>
      <c r="G254" t="str">
        <f>個人種目!AO56</f>
        <v>999:99.99</v>
      </c>
    </row>
    <row r="255" spans="1:7" x14ac:dyDescent="0.15">
      <c r="A255" t="str">
        <f>IF(個人種目!I57="","",個人種目!Z57)</f>
        <v/>
      </c>
      <c r="B255" t="str">
        <f>個人種目!AG57</f>
        <v/>
      </c>
      <c r="C255" t="str">
        <f>個人種目!AK57</f>
        <v/>
      </c>
      <c r="D255" t="str">
        <f t="shared" si="1"/>
        <v/>
      </c>
      <c r="E255">
        <v>0</v>
      </c>
      <c r="F255">
        <v>0</v>
      </c>
      <c r="G255" t="str">
        <f>個人種目!AO57</f>
        <v>999:99.99</v>
      </c>
    </row>
    <row r="256" spans="1:7" x14ac:dyDescent="0.15">
      <c r="A256" t="str">
        <f>IF(個人種目!I58="","",個人種目!Z58)</f>
        <v/>
      </c>
      <c r="B256" t="str">
        <f>個人種目!AG58</f>
        <v/>
      </c>
      <c r="C256" t="str">
        <f>個人種目!AK58</f>
        <v/>
      </c>
      <c r="D256" t="str">
        <f t="shared" si="1"/>
        <v/>
      </c>
      <c r="E256">
        <v>0</v>
      </c>
      <c r="F256">
        <v>0</v>
      </c>
      <c r="G256" t="str">
        <f>個人種目!AO58</f>
        <v>999:99.99</v>
      </c>
    </row>
    <row r="257" spans="1:7" x14ac:dyDescent="0.15">
      <c r="A257" t="str">
        <f>IF(個人種目!I59="","",個人種目!Z59)</f>
        <v/>
      </c>
      <c r="B257" t="str">
        <f>個人種目!AG59</f>
        <v/>
      </c>
      <c r="C257" t="str">
        <f>個人種目!AK59</f>
        <v/>
      </c>
      <c r="D257" t="str">
        <f t="shared" si="1"/>
        <v/>
      </c>
      <c r="E257">
        <v>0</v>
      </c>
      <c r="F257">
        <v>0</v>
      </c>
      <c r="G257" t="str">
        <f>個人種目!AO59</f>
        <v>999:99.99</v>
      </c>
    </row>
    <row r="258" spans="1:7" x14ac:dyDescent="0.15">
      <c r="A258" t="str">
        <f>IF(個人種目!I60="","",個人種目!Z60)</f>
        <v/>
      </c>
      <c r="B258" t="str">
        <f>個人種目!AG60</f>
        <v/>
      </c>
      <c r="C258" t="str">
        <f>個人種目!AK60</f>
        <v/>
      </c>
      <c r="D258" t="str">
        <f t="shared" si="1"/>
        <v/>
      </c>
      <c r="E258">
        <v>0</v>
      </c>
      <c r="F258">
        <v>0</v>
      </c>
      <c r="G258" t="str">
        <f>個人種目!AO60</f>
        <v>999:99.99</v>
      </c>
    </row>
    <row r="259" spans="1:7" x14ac:dyDescent="0.15">
      <c r="A259" t="str">
        <f>IF(個人種目!I61="","",個人種目!Z61)</f>
        <v/>
      </c>
      <c r="B259" t="str">
        <f>個人種目!AG61</f>
        <v/>
      </c>
      <c r="C259" t="str">
        <f>個人種目!AK61</f>
        <v/>
      </c>
      <c r="D259" t="str">
        <f t="shared" si="1"/>
        <v/>
      </c>
      <c r="E259">
        <v>0</v>
      </c>
      <c r="F259">
        <v>0</v>
      </c>
      <c r="G259" t="str">
        <f>個人種目!AO61</f>
        <v>999:99.99</v>
      </c>
    </row>
    <row r="260" spans="1:7" x14ac:dyDescent="0.15">
      <c r="A260" t="str">
        <f>IF(個人種目!I62="","",個人種目!Z62)</f>
        <v/>
      </c>
      <c r="B260" t="str">
        <f>個人種目!AG62</f>
        <v/>
      </c>
      <c r="C260" t="str">
        <f>個人種目!AK62</f>
        <v/>
      </c>
      <c r="D260" t="str">
        <f t="shared" si="1"/>
        <v/>
      </c>
      <c r="E260">
        <v>0</v>
      </c>
      <c r="F260">
        <v>0</v>
      </c>
      <c r="G260" t="str">
        <f>個人種目!AO62</f>
        <v>999:99.99</v>
      </c>
    </row>
    <row r="261" spans="1:7" x14ac:dyDescent="0.15">
      <c r="A261" t="str">
        <f>IF(個人種目!I63="","",個人種目!Z63)</f>
        <v/>
      </c>
      <c r="B261" t="str">
        <f>個人種目!AG63</f>
        <v/>
      </c>
      <c r="C261" t="str">
        <f>個人種目!AK63</f>
        <v/>
      </c>
      <c r="D261" t="str">
        <f t="shared" si="1"/>
        <v/>
      </c>
      <c r="E261">
        <v>0</v>
      </c>
      <c r="F261">
        <v>0</v>
      </c>
      <c r="G261" t="str">
        <f>個人種目!AO63</f>
        <v>999:99.99</v>
      </c>
    </row>
    <row r="262" spans="1:7" x14ac:dyDescent="0.15">
      <c r="A262" t="str">
        <f>IF(個人種目!I64="","",個人種目!Z64)</f>
        <v/>
      </c>
      <c r="B262" t="str">
        <f>個人種目!AG64</f>
        <v/>
      </c>
      <c r="C262" t="str">
        <f>個人種目!AK64</f>
        <v/>
      </c>
      <c r="D262" t="str">
        <f t="shared" si="1"/>
        <v/>
      </c>
      <c r="E262">
        <v>0</v>
      </c>
      <c r="F262">
        <v>0</v>
      </c>
      <c r="G262" t="str">
        <f>個人種目!AO64</f>
        <v>999:99.99</v>
      </c>
    </row>
    <row r="263" spans="1:7" x14ac:dyDescent="0.15">
      <c r="A263" t="str">
        <f>IF(個人種目!I65="","",個人種目!Z65)</f>
        <v/>
      </c>
      <c r="B263" t="str">
        <f>個人種目!AG65</f>
        <v/>
      </c>
      <c r="C263" t="str">
        <f>個人種目!AK65</f>
        <v/>
      </c>
      <c r="D263" t="str">
        <f t="shared" si="1"/>
        <v/>
      </c>
      <c r="E263">
        <v>0</v>
      </c>
      <c r="F263">
        <v>0</v>
      </c>
      <c r="G263" t="str">
        <f>個人種目!AO65</f>
        <v>999:99.99</v>
      </c>
    </row>
    <row r="264" spans="1:7" x14ac:dyDescent="0.15">
      <c r="A264" t="str">
        <f>IF(個人種目!I66="","",個人種目!Z66)</f>
        <v/>
      </c>
      <c r="B264" t="str">
        <f>個人種目!AG66</f>
        <v/>
      </c>
      <c r="C264" t="str">
        <f>個人種目!AK66</f>
        <v/>
      </c>
      <c r="D264" t="str">
        <f t="shared" si="1"/>
        <v/>
      </c>
      <c r="E264">
        <v>0</v>
      </c>
      <c r="F264">
        <v>0</v>
      </c>
      <c r="G264" t="str">
        <f>個人種目!AO66</f>
        <v>999:99.99</v>
      </c>
    </row>
    <row r="265" spans="1:7" x14ac:dyDescent="0.15">
      <c r="A265" t="str">
        <f>IF(個人種目!I67="","",個人種目!Z67)</f>
        <v/>
      </c>
      <c r="B265" t="str">
        <f>個人種目!AG67</f>
        <v/>
      </c>
      <c r="C265" t="str">
        <f>個人種目!AK67</f>
        <v/>
      </c>
      <c r="D265" t="str">
        <f t="shared" si="1"/>
        <v/>
      </c>
      <c r="E265">
        <v>0</v>
      </c>
      <c r="F265">
        <v>0</v>
      </c>
      <c r="G265" t="str">
        <f>個人種目!AO67</f>
        <v>999:99.99</v>
      </c>
    </row>
    <row r="266" spans="1:7" x14ac:dyDescent="0.15">
      <c r="A266" t="str">
        <f>IF(個人種目!I68="","",個人種目!Z68)</f>
        <v/>
      </c>
      <c r="B266" t="str">
        <f>個人種目!AG68</f>
        <v/>
      </c>
      <c r="C266" t="str">
        <f>個人種目!AK68</f>
        <v/>
      </c>
      <c r="D266" t="str">
        <f t="shared" si="1"/>
        <v/>
      </c>
      <c r="E266">
        <v>0</v>
      </c>
      <c r="F266">
        <v>0</v>
      </c>
      <c r="G266" t="str">
        <f>個人種目!AO68</f>
        <v>999:99.99</v>
      </c>
    </row>
    <row r="267" spans="1:7" x14ac:dyDescent="0.15">
      <c r="A267" t="str">
        <f>IF(個人種目!I69="","",個人種目!Z69)</f>
        <v/>
      </c>
      <c r="B267" t="str">
        <f>個人種目!AG69</f>
        <v/>
      </c>
      <c r="C267" t="str">
        <f>個人種目!AK69</f>
        <v/>
      </c>
      <c r="D267" t="str">
        <f t="shared" si="1"/>
        <v/>
      </c>
      <c r="E267">
        <v>0</v>
      </c>
      <c r="F267">
        <v>0</v>
      </c>
      <c r="G267" t="str">
        <f>個人種目!AO69</f>
        <v>999:99.99</v>
      </c>
    </row>
    <row r="268" spans="1:7" x14ac:dyDescent="0.15">
      <c r="A268" t="str">
        <f>IF(個人種目!I70="","",個人種目!Z70)</f>
        <v/>
      </c>
      <c r="B268" t="str">
        <f>個人種目!AG70</f>
        <v/>
      </c>
      <c r="C268" t="str">
        <f>個人種目!AK70</f>
        <v/>
      </c>
      <c r="D268" t="str">
        <f t="shared" ref="D268:D282" si="2">D66</f>
        <v/>
      </c>
      <c r="E268">
        <v>0</v>
      </c>
      <c r="F268">
        <v>0</v>
      </c>
      <c r="G268" t="str">
        <f>個人種目!AO70</f>
        <v>999:99.99</v>
      </c>
    </row>
    <row r="269" spans="1:7" x14ac:dyDescent="0.15">
      <c r="A269" t="str">
        <f>IF(個人種目!I71="","",個人種目!Z71)</f>
        <v/>
      </c>
      <c r="B269" t="str">
        <f>個人種目!AG71</f>
        <v/>
      </c>
      <c r="C269" t="str">
        <f>個人種目!AK71</f>
        <v/>
      </c>
      <c r="D269" t="str">
        <f t="shared" si="2"/>
        <v/>
      </c>
      <c r="E269">
        <v>0</v>
      </c>
      <c r="F269">
        <v>0</v>
      </c>
      <c r="G269" t="str">
        <f>個人種目!AO71</f>
        <v>999:99.99</v>
      </c>
    </row>
    <row r="270" spans="1:7" x14ac:dyDescent="0.15">
      <c r="A270" t="str">
        <f>IF(個人種目!I72="","",個人種目!Z72)</f>
        <v/>
      </c>
      <c r="B270" t="str">
        <f>個人種目!AG72</f>
        <v/>
      </c>
      <c r="C270" t="str">
        <f>個人種目!AK72</f>
        <v/>
      </c>
      <c r="D270" t="str">
        <f t="shared" si="2"/>
        <v/>
      </c>
      <c r="E270">
        <v>0</v>
      </c>
      <c r="F270">
        <v>0</v>
      </c>
      <c r="G270" t="str">
        <f>個人種目!AO72</f>
        <v>999:99.99</v>
      </c>
    </row>
    <row r="271" spans="1:7" x14ac:dyDescent="0.15">
      <c r="A271" t="str">
        <f>IF(個人種目!I73="","",個人種目!Z73)</f>
        <v/>
      </c>
      <c r="B271" t="str">
        <f>個人種目!AG73</f>
        <v/>
      </c>
      <c r="C271" t="str">
        <f>個人種目!AK73</f>
        <v/>
      </c>
      <c r="D271" t="str">
        <f t="shared" si="2"/>
        <v/>
      </c>
      <c r="E271">
        <v>0</v>
      </c>
      <c r="F271">
        <v>0</v>
      </c>
      <c r="G271" t="str">
        <f>個人種目!AO73</f>
        <v>999:99.99</v>
      </c>
    </row>
    <row r="272" spans="1:7" x14ac:dyDescent="0.15">
      <c r="A272" t="str">
        <f>IF(個人種目!I74="","",個人種目!Z74)</f>
        <v/>
      </c>
      <c r="B272" t="str">
        <f>個人種目!AG74</f>
        <v/>
      </c>
      <c r="C272" t="str">
        <f>個人種目!AK74</f>
        <v/>
      </c>
      <c r="D272" t="str">
        <f t="shared" si="2"/>
        <v/>
      </c>
      <c r="E272">
        <v>0</v>
      </c>
      <c r="F272">
        <v>0</v>
      </c>
      <c r="G272" t="str">
        <f>個人種目!AO74</f>
        <v>999:99.99</v>
      </c>
    </row>
    <row r="273" spans="1:7" x14ac:dyDescent="0.15">
      <c r="A273" t="str">
        <f>IF(個人種目!I75="","",個人種目!Z75)</f>
        <v/>
      </c>
      <c r="B273" t="str">
        <f>個人種目!AG75</f>
        <v/>
      </c>
      <c r="C273" t="str">
        <f>個人種目!AK75</f>
        <v/>
      </c>
      <c r="D273" t="str">
        <f t="shared" si="2"/>
        <v/>
      </c>
      <c r="E273">
        <v>0</v>
      </c>
      <c r="F273">
        <v>0</v>
      </c>
      <c r="G273" t="str">
        <f>個人種目!AO75</f>
        <v>999:99.99</v>
      </c>
    </row>
    <row r="274" spans="1:7" x14ac:dyDescent="0.15">
      <c r="A274" t="str">
        <f>IF(個人種目!I76="","",個人種目!Z76)</f>
        <v/>
      </c>
      <c r="B274" t="str">
        <f>個人種目!AG76</f>
        <v/>
      </c>
      <c r="C274" t="str">
        <f>個人種目!AK76</f>
        <v/>
      </c>
      <c r="D274" t="str">
        <f t="shared" si="2"/>
        <v/>
      </c>
      <c r="E274">
        <v>0</v>
      </c>
      <c r="F274">
        <v>0</v>
      </c>
      <c r="G274" t="str">
        <f>個人種目!AO76</f>
        <v>999:99.99</v>
      </c>
    </row>
    <row r="275" spans="1:7" x14ac:dyDescent="0.15">
      <c r="A275" t="str">
        <f>IF(個人種目!I77="","",個人種目!Z77)</f>
        <v/>
      </c>
      <c r="B275" t="str">
        <f>個人種目!AG77</f>
        <v/>
      </c>
      <c r="C275" t="str">
        <f>個人種目!AK77</f>
        <v/>
      </c>
      <c r="D275" t="str">
        <f t="shared" si="2"/>
        <v/>
      </c>
      <c r="E275">
        <v>0</v>
      </c>
      <c r="F275">
        <v>0</v>
      </c>
      <c r="G275" t="str">
        <f>個人種目!AO77</f>
        <v>999:99.99</v>
      </c>
    </row>
    <row r="276" spans="1:7" x14ac:dyDescent="0.15">
      <c r="A276" t="str">
        <f>IF(個人種目!I78="","",個人種目!Z78)</f>
        <v/>
      </c>
      <c r="B276" t="str">
        <f>個人種目!AG78</f>
        <v/>
      </c>
      <c r="C276" t="str">
        <f>個人種目!AK78</f>
        <v/>
      </c>
      <c r="D276" t="str">
        <f t="shared" si="2"/>
        <v/>
      </c>
      <c r="E276">
        <v>0</v>
      </c>
      <c r="F276">
        <v>0</v>
      </c>
      <c r="G276" t="str">
        <f>個人種目!AO78</f>
        <v>999:99.99</v>
      </c>
    </row>
    <row r="277" spans="1:7" x14ac:dyDescent="0.15">
      <c r="A277" t="str">
        <f>IF(個人種目!I79="","",個人種目!Z79)</f>
        <v/>
      </c>
      <c r="B277" t="str">
        <f>個人種目!AG79</f>
        <v/>
      </c>
      <c r="C277" t="str">
        <f>個人種目!AK79</f>
        <v/>
      </c>
      <c r="D277" t="str">
        <f t="shared" si="2"/>
        <v/>
      </c>
      <c r="E277">
        <v>0</v>
      </c>
      <c r="F277">
        <v>0</v>
      </c>
      <c r="G277" t="str">
        <f>個人種目!AO79</f>
        <v>999:99.99</v>
      </c>
    </row>
    <row r="278" spans="1:7" x14ac:dyDescent="0.15">
      <c r="A278" t="str">
        <f>IF(個人種目!I80="","",個人種目!Z80)</f>
        <v/>
      </c>
      <c r="B278" t="str">
        <f>個人種目!AG80</f>
        <v/>
      </c>
      <c r="C278" t="str">
        <f>個人種目!AK80</f>
        <v/>
      </c>
      <c r="D278" t="str">
        <f t="shared" si="2"/>
        <v/>
      </c>
      <c r="E278">
        <v>0</v>
      </c>
      <c r="F278">
        <v>0</v>
      </c>
      <c r="G278" t="str">
        <f>個人種目!AO80</f>
        <v>999:99.99</v>
      </c>
    </row>
    <row r="279" spans="1:7" x14ac:dyDescent="0.15">
      <c r="A279" t="str">
        <f>IF(個人種目!I81="","",個人種目!Z81)</f>
        <v/>
      </c>
      <c r="B279" t="str">
        <f>個人種目!AG81</f>
        <v/>
      </c>
      <c r="C279" t="str">
        <f>個人種目!AK81</f>
        <v/>
      </c>
      <c r="D279" t="str">
        <f t="shared" si="2"/>
        <v/>
      </c>
      <c r="E279">
        <v>0</v>
      </c>
      <c r="F279">
        <v>0</v>
      </c>
      <c r="G279" t="str">
        <f>個人種目!AO81</f>
        <v>999:99.99</v>
      </c>
    </row>
    <row r="280" spans="1:7" x14ac:dyDescent="0.15">
      <c r="A280" t="str">
        <f>IF(個人種目!I82="","",個人種目!Z82)</f>
        <v/>
      </c>
      <c r="B280" t="str">
        <f>個人種目!AG82</f>
        <v/>
      </c>
      <c r="C280" t="str">
        <f>個人種目!AK82</f>
        <v/>
      </c>
      <c r="D280" t="str">
        <f t="shared" si="2"/>
        <v/>
      </c>
      <c r="E280">
        <v>0</v>
      </c>
      <c r="F280">
        <v>0</v>
      </c>
      <c r="G280" t="str">
        <f>個人種目!AO82</f>
        <v>999:99.99</v>
      </c>
    </row>
    <row r="281" spans="1:7" x14ac:dyDescent="0.15">
      <c r="A281" t="str">
        <f>IF(個人種目!I83="","",個人種目!Z83)</f>
        <v/>
      </c>
      <c r="B281" t="str">
        <f>個人種目!AG83</f>
        <v/>
      </c>
      <c r="C281" t="str">
        <f>個人種目!AK83</f>
        <v/>
      </c>
      <c r="D281" t="str">
        <f t="shared" si="2"/>
        <v/>
      </c>
      <c r="E281">
        <v>0</v>
      </c>
      <c r="F281">
        <v>0</v>
      </c>
      <c r="G281" t="str">
        <f>個人種目!AO83</f>
        <v>999:99.99</v>
      </c>
    </row>
    <row r="282" spans="1:7" x14ac:dyDescent="0.15">
      <c r="A282" t="str">
        <f>IF(個人種目!I84="","",個人種目!Z84)</f>
        <v/>
      </c>
      <c r="B282" t="str">
        <f>個人種目!AG84</f>
        <v/>
      </c>
      <c r="C282" t="str">
        <f>個人種目!AK84</f>
        <v/>
      </c>
      <c r="D282" t="str">
        <f t="shared" si="2"/>
        <v/>
      </c>
      <c r="E282">
        <v>0</v>
      </c>
      <c r="F282">
        <v>0</v>
      </c>
      <c r="G282" t="str">
        <f>個人種目!AO84</f>
        <v>999:99.99</v>
      </c>
    </row>
    <row r="283" spans="1:7" x14ac:dyDescent="0.15">
      <c r="A283" t="str">
        <f>IF(個人種目!I85="","",個人種目!Z85)</f>
        <v/>
      </c>
      <c r="B283" t="str">
        <f>個人種目!AG85</f>
        <v/>
      </c>
      <c r="C283" t="str">
        <f>個人種目!AK85</f>
        <v/>
      </c>
      <c r="D283" t="str">
        <f t="shared" ref="D283:D302" si="3">D81</f>
        <v/>
      </c>
      <c r="E283">
        <v>0</v>
      </c>
      <c r="F283">
        <v>0</v>
      </c>
      <c r="G283" t="str">
        <f>個人種目!AO85</f>
        <v>999:99.99</v>
      </c>
    </row>
    <row r="284" spans="1:7" x14ac:dyDescent="0.15">
      <c r="A284" t="str">
        <f>IF(個人種目!I86="","",個人種目!Z86)</f>
        <v/>
      </c>
      <c r="B284" t="str">
        <f>個人種目!AG86</f>
        <v/>
      </c>
      <c r="C284" t="str">
        <f>個人種目!AK86</f>
        <v/>
      </c>
      <c r="D284" t="str">
        <f t="shared" si="3"/>
        <v/>
      </c>
      <c r="E284">
        <v>0</v>
      </c>
      <c r="F284">
        <v>0</v>
      </c>
      <c r="G284" t="str">
        <f>個人種目!AO86</f>
        <v>999:99.99</v>
      </c>
    </row>
    <row r="285" spans="1:7" x14ac:dyDescent="0.15">
      <c r="A285" t="str">
        <f>IF(個人種目!I87="","",個人種目!Z87)</f>
        <v/>
      </c>
      <c r="B285" t="str">
        <f>個人種目!AG87</f>
        <v/>
      </c>
      <c r="C285" t="str">
        <f>個人種目!AK87</f>
        <v/>
      </c>
      <c r="D285" t="str">
        <f t="shared" si="3"/>
        <v/>
      </c>
      <c r="E285">
        <v>0</v>
      </c>
      <c r="F285">
        <v>0</v>
      </c>
      <c r="G285" t="str">
        <f>個人種目!AO87</f>
        <v>999:99.99</v>
      </c>
    </row>
    <row r="286" spans="1:7" x14ac:dyDescent="0.15">
      <c r="A286" t="str">
        <f>IF(個人種目!I88="","",個人種目!Z88)</f>
        <v/>
      </c>
      <c r="B286" t="str">
        <f>個人種目!AG88</f>
        <v/>
      </c>
      <c r="C286" t="str">
        <f>個人種目!AK88</f>
        <v/>
      </c>
      <c r="D286" t="str">
        <f t="shared" si="3"/>
        <v/>
      </c>
      <c r="E286">
        <v>0</v>
      </c>
      <c r="F286">
        <v>0</v>
      </c>
      <c r="G286" t="str">
        <f>個人種目!AO88</f>
        <v>999:99.99</v>
      </c>
    </row>
    <row r="287" spans="1:7" x14ac:dyDescent="0.15">
      <c r="A287" t="str">
        <f>IF(個人種目!I89="","",個人種目!Z89)</f>
        <v/>
      </c>
      <c r="B287" t="str">
        <f>個人種目!AG89</f>
        <v/>
      </c>
      <c r="C287" t="str">
        <f>個人種目!AK89</f>
        <v/>
      </c>
      <c r="D287" t="str">
        <f t="shared" si="3"/>
        <v/>
      </c>
      <c r="E287">
        <v>0</v>
      </c>
      <c r="F287">
        <v>0</v>
      </c>
      <c r="G287" t="str">
        <f>個人種目!AO89</f>
        <v>999:99.99</v>
      </c>
    </row>
    <row r="288" spans="1:7" x14ac:dyDescent="0.15">
      <c r="A288" t="str">
        <f>IF(個人種目!I90="","",個人種目!Z90)</f>
        <v/>
      </c>
      <c r="B288" t="str">
        <f>個人種目!AG90</f>
        <v/>
      </c>
      <c r="C288" t="str">
        <f>個人種目!AK90</f>
        <v/>
      </c>
      <c r="D288" t="str">
        <f t="shared" si="3"/>
        <v/>
      </c>
      <c r="E288">
        <v>0</v>
      </c>
      <c r="F288">
        <v>0</v>
      </c>
      <c r="G288" t="str">
        <f>個人種目!AO90</f>
        <v>999:99.99</v>
      </c>
    </row>
    <row r="289" spans="1:7" x14ac:dyDescent="0.15">
      <c r="A289" t="str">
        <f>IF(個人種目!I91="","",個人種目!Z91)</f>
        <v/>
      </c>
      <c r="B289" t="str">
        <f>個人種目!AG91</f>
        <v/>
      </c>
      <c r="C289" t="str">
        <f>個人種目!AK91</f>
        <v/>
      </c>
      <c r="D289" t="str">
        <f t="shared" si="3"/>
        <v/>
      </c>
      <c r="E289">
        <v>0</v>
      </c>
      <c r="F289">
        <v>0</v>
      </c>
      <c r="G289" t="str">
        <f>個人種目!AO91</f>
        <v>999:99.99</v>
      </c>
    </row>
    <row r="290" spans="1:7" x14ac:dyDescent="0.15">
      <c r="A290" t="str">
        <f>IF(個人種目!I92="","",個人種目!Z92)</f>
        <v/>
      </c>
      <c r="B290" t="str">
        <f>個人種目!AG92</f>
        <v/>
      </c>
      <c r="C290" t="str">
        <f>個人種目!AK92</f>
        <v/>
      </c>
      <c r="D290" t="str">
        <f t="shared" si="3"/>
        <v/>
      </c>
      <c r="E290">
        <v>0</v>
      </c>
      <c r="F290">
        <v>0</v>
      </c>
      <c r="G290" t="str">
        <f>個人種目!AO92</f>
        <v>999:99.99</v>
      </c>
    </row>
    <row r="291" spans="1:7" x14ac:dyDescent="0.15">
      <c r="A291" t="str">
        <f>IF(個人種目!I93="","",個人種目!Z93)</f>
        <v/>
      </c>
      <c r="B291" t="str">
        <f>個人種目!AG93</f>
        <v/>
      </c>
      <c r="C291" t="str">
        <f>個人種目!AK93</f>
        <v/>
      </c>
      <c r="D291" t="str">
        <f t="shared" si="3"/>
        <v/>
      </c>
      <c r="E291">
        <v>0</v>
      </c>
      <c r="F291">
        <v>0</v>
      </c>
      <c r="G291" t="str">
        <f>個人種目!AO93</f>
        <v>999:99.99</v>
      </c>
    </row>
    <row r="292" spans="1:7" x14ac:dyDescent="0.15">
      <c r="A292" t="str">
        <f>IF(個人種目!I94="","",個人種目!Z94)</f>
        <v/>
      </c>
      <c r="B292" t="str">
        <f>個人種目!AG94</f>
        <v/>
      </c>
      <c r="C292" t="str">
        <f>個人種目!AK94</f>
        <v/>
      </c>
      <c r="D292" t="str">
        <f t="shared" si="3"/>
        <v/>
      </c>
      <c r="E292">
        <v>0</v>
      </c>
      <c r="F292">
        <v>0</v>
      </c>
      <c r="G292" t="str">
        <f>個人種目!AO94</f>
        <v>999:99.99</v>
      </c>
    </row>
    <row r="293" spans="1:7" x14ac:dyDescent="0.15">
      <c r="A293" t="str">
        <f>IF(個人種目!I95="","",個人種目!Z95)</f>
        <v/>
      </c>
      <c r="B293" t="str">
        <f>個人種目!AG95</f>
        <v/>
      </c>
      <c r="C293" t="str">
        <f>個人種目!AK95</f>
        <v/>
      </c>
      <c r="D293" t="str">
        <f t="shared" si="3"/>
        <v/>
      </c>
      <c r="E293">
        <v>0</v>
      </c>
      <c r="F293">
        <v>0</v>
      </c>
      <c r="G293" t="str">
        <f>個人種目!AO95</f>
        <v>999:99.99</v>
      </c>
    </row>
    <row r="294" spans="1:7" x14ac:dyDescent="0.15">
      <c r="A294" t="str">
        <f>IF(個人種目!I96="","",個人種目!Z96)</f>
        <v/>
      </c>
      <c r="B294" t="str">
        <f>個人種目!AG96</f>
        <v/>
      </c>
      <c r="C294" t="str">
        <f>個人種目!AK96</f>
        <v/>
      </c>
      <c r="D294" t="str">
        <f t="shared" si="3"/>
        <v/>
      </c>
      <c r="E294">
        <v>0</v>
      </c>
      <c r="F294">
        <v>0</v>
      </c>
      <c r="G294" t="str">
        <f>個人種目!AO96</f>
        <v>999:99.99</v>
      </c>
    </row>
    <row r="295" spans="1:7" x14ac:dyDescent="0.15">
      <c r="A295" t="str">
        <f>IF(個人種目!I97="","",個人種目!Z97)</f>
        <v/>
      </c>
      <c r="B295" t="str">
        <f>個人種目!AG97</f>
        <v/>
      </c>
      <c r="C295" t="str">
        <f>個人種目!AK97</f>
        <v/>
      </c>
      <c r="D295" t="str">
        <f t="shared" si="3"/>
        <v/>
      </c>
      <c r="E295">
        <v>0</v>
      </c>
      <c r="F295">
        <v>0</v>
      </c>
      <c r="G295" t="str">
        <f>個人種目!AO97</f>
        <v>999:99.99</v>
      </c>
    </row>
    <row r="296" spans="1:7" x14ac:dyDescent="0.15">
      <c r="A296" t="str">
        <f>IF(個人種目!I98="","",個人種目!Z98)</f>
        <v/>
      </c>
      <c r="B296" t="str">
        <f>個人種目!AG98</f>
        <v/>
      </c>
      <c r="C296" t="str">
        <f>個人種目!AK98</f>
        <v/>
      </c>
      <c r="D296" t="str">
        <f t="shared" si="3"/>
        <v/>
      </c>
      <c r="E296">
        <v>0</v>
      </c>
      <c r="F296">
        <v>0</v>
      </c>
      <c r="G296" t="str">
        <f>個人種目!AO98</f>
        <v>999:99.99</v>
      </c>
    </row>
    <row r="297" spans="1:7" x14ac:dyDescent="0.15">
      <c r="A297" t="str">
        <f>IF(個人種目!I99="","",個人種目!Z99)</f>
        <v/>
      </c>
      <c r="B297" t="str">
        <f>個人種目!AG99</f>
        <v/>
      </c>
      <c r="C297" t="str">
        <f>個人種目!AK99</f>
        <v/>
      </c>
      <c r="D297" t="str">
        <f t="shared" si="3"/>
        <v/>
      </c>
      <c r="E297">
        <v>0</v>
      </c>
      <c r="F297">
        <v>0</v>
      </c>
      <c r="G297" t="str">
        <f>個人種目!AO99</f>
        <v>999:99.99</v>
      </c>
    </row>
    <row r="298" spans="1:7" x14ac:dyDescent="0.15">
      <c r="A298" t="str">
        <f>IF(個人種目!I100="","",個人種目!Z100)</f>
        <v/>
      </c>
      <c r="B298" t="str">
        <f>個人種目!AG100</f>
        <v/>
      </c>
      <c r="C298" t="str">
        <f>個人種目!AK100</f>
        <v/>
      </c>
      <c r="D298" t="str">
        <f t="shared" si="3"/>
        <v/>
      </c>
      <c r="E298">
        <v>0</v>
      </c>
      <c r="F298">
        <v>0</v>
      </c>
      <c r="G298" t="str">
        <f>個人種目!AO100</f>
        <v>999:99.99</v>
      </c>
    </row>
    <row r="299" spans="1:7" x14ac:dyDescent="0.15">
      <c r="A299" t="str">
        <f>IF(個人種目!I101="","",個人種目!Z101)</f>
        <v/>
      </c>
      <c r="B299" t="str">
        <f>個人種目!AG101</f>
        <v/>
      </c>
      <c r="C299" t="str">
        <f>個人種目!AK101</f>
        <v/>
      </c>
      <c r="D299" t="str">
        <f t="shared" si="3"/>
        <v/>
      </c>
      <c r="E299">
        <v>0</v>
      </c>
      <c r="F299">
        <v>0</v>
      </c>
      <c r="G299" t="str">
        <f>個人種目!AO101</f>
        <v>999:99.99</v>
      </c>
    </row>
    <row r="300" spans="1:7" x14ac:dyDescent="0.15">
      <c r="A300" t="str">
        <f>IF(個人種目!I102="","",個人種目!Z102)</f>
        <v/>
      </c>
      <c r="B300" t="str">
        <f>個人種目!AG102</f>
        <v/>
      </c>
      <c r="C300" t="str">
        <f>個人種目!AK102</f>
        <v/>
      </c>
      <c r="D300" t="str">
        <f t="shared" si="3"/>
        <v/>
      </c>
      <c r="E300">
        <v>0</v>
      </c>
      <c r="F300">
        <v>0</v>
      </c>
      <c r="G300" t="str">
        <f>個人種目!AO102</f>
        <v>999:99.99</v>
      </c>
    </row>
    <row r="301" spans="1:7" x14ac:dyDescent="0.15">
      <c r="A301" t="str">
        <f>IF(個人種目!I103="","",個人種目!Z103)</f>
        <v/>
      </c>
      <c r="B301" t="str">
        <f>個人種目!AG103</f>
        <v/>
      </c>
      <c r="C301" t="str">
        <f>個人種目!AK103</f>
        <v/>
      </c>
      <c r="D301" t="str">
        <f t="shared" si="3"/>
        <v/>
      </c>
      <c r="E301">
        <v>0</v>
      </c>
      <c r="F301">
        <v>0</v>
      </c>
      <c r="G301" t="str">
        <f>個人種目!AO103</f>
        <v>999:99.99</v>
      </c>
    </row>
    <row r="302" spans="1:7" x14ac:dyDescent="0.15">
      <c r="A302" t="str">
        <f>IF(個人種目!I104="","",個人種目!Z104)</f>
        <v/>
      </c>
      <c r="B302" t="str">
        <f>個人種目!AG104</f>
        <v/>
      </c>
      <c r="C302" t="str">
        <f>個人種目!AK104</f>
        <v/>
      </c>
      <c r="D302" t="str">
        <f t="shared" si="3"/>
        <v/>
      </c>
      <c r="E302">
        <v>0</v>
      </c>
      <c r="F302">
        <v>0</v>
      </c>
      <c r="G302" t="str">
        <f>個人種目!AO104</f>
        <v>999:99.99</v>
      </c>
    </row>
    <row r="303" spans="1:7" x14ac:dyDescent="0.15">
      <c r="A303" s="48" t="str">
        <f>IF(個人種目!I105="","",個人種目!Z105)</f>
        <v/>
      </c>
      <c r="B303" s="48" t="str">
        <f>個人種目!AG105</f>
        <v/>
      </c>
      <c r="C303" s="48" t="str">
        <f>個人種目!AK105</f>
        <v/>
      </c>
      <c r="D303" s="48" t="str">
        <f>D101</f>
        <v/>
      </c>
      <c r="E303" s="48">
        <v>0</v>
      </c>
      <c r="F303" s="48">
        <v>0</v>
      </c>
      <c r="G303" s="48" t="str">
        <f>個人種目!AO105</f>
        <v>999:99.99</v>
      </c>
    </row>
    <row r="305" spans="1:7" x14ac:dyDescent="0.15">
      <c r="A305" s="48"/>
      <c r="B305" s="48"/>
      <c r="C305" s="48"/>
      <c r="D305" s="48"/>
      <c r="E305" s="48"/>
      <c r="F305" s="48"/>
      <c r="G305" s="48"/>
    </row>
    <row r="306" spans="1:7" x14ac:dyDescent="0.15">
      <c r="A306" t="str">
        <f>IF(個人種目!I108="","",個人種目!Z108)</f>
        <v/>
      </c>
      <c r="B306" t="str">
        <f>個人種目!AG108</f>
        <v/>
      </c>
      <c r="C306" t="str">
        <f>個人種目!AK108</f>
        <v/>
      </c>
      <c r="D306" t="str">
        <f t="shared" ref="D306:D337" si="4">D104</f>
        <v/>
      </c>
      <c r="E306">
        <v>0</v>
      </c>
      <c r="F306">
        <v>5</v>
      </c>
      <c r="G306" t="str">
        <f>個人種目!AO108</f>
        <v>999:99.99</v>
      </c>
    </row>
    <row r="307" spans="1:7" x14ac:dyDescent="0.15">
      <c r="A307" t="str">
        <f>IF(個人種目!I109="","",個人種目!Z109)</f>
        <v/>
      </c>
      <c r="B307" t="str">
        <f>個人種目!AG109</f>
        <v/>
      </c>
      <c r="C307" t="str">
        <f>個人種目!AK109</f>
        <v/>
      </c>
      <c r="D307" t="str">
        <f t="shared" si="4"/>
        <v/>
      </c>
      <c r="E307">
        <v>0</v>
      </c>
      <c r="F307">
        <v>5</v>
      </c>
      <c r="G307" t="str">
        <f>個人種目!AO109</f>
        <v>999:99.99</v>
      </c>
    </row>
    <row r="308" spans="1:7" x14ac:dyDescent="0.15">
      <c r="A308" t="str">
        <f>IF(個人種目!I110="","",個人種目!Z110)</f>
        <v/>
      </c>
      <c r="B308" t="str">
        <f>個人種目!AG110</f>
        <v/>
      </c>
      <c r="C308" t="str">
        <f>個人種目!AK110</f>
        <v/>
      </c>
      <c r="D308" t="str">
        <f t="shared" si="4"/>
        <v/>
      </c>
      <c r="E308">
        <v>0</v>
      </c>
      <c r="F308">
        <v>5</v>
      </c>
      <c r="G308" t="str">
        <f>個人種目!AO110</f>
        <v>999:99.99</v>
      </c>
    </row>
    <row r="309" spans="1:7" x14ac:dyDescent="0.15">
      <c r="A309" t="str">
        <f>IF(個人種目!I111="","",個人種目!Z111)</f>
        <v/>
      </c>
      <c r="B309" t="str">
        <f>個人種目!AG111</f>
        <v/>
      </c>
      <c r="C309" t="str">
        <f>個人種目!AK111</f>
        <v/>
      </c>
      <c r="D309" t="str">
        <f t="shared" si="4"/>
        <v/>
      </c>
      <c r="E309">
        <v>0</v>
      </c>
      <c r="F309">
        <v>5</v>
      </c>
      <c r="G309" t="str">
        <f>個人種目!AO111</f>
        <v>999:99.99</v>
      </c>
    </row>
    <row r="310" spans="1:7" x14ac:dyDescent="0.15">
      <c r="A310" t="str">
        <f>IF(個人種目!I112="","",個人種目!Z112)</f>
        <v/>
      </c>
      <c r="B310" t="str">
        <f>個人種目!AG112</f>
        <v/>
      </c>
      <c r="C310" t="str">
        <f>個人種目!AK112</f>
        <v/>
      </c>
      <c r="D310" t="str">
        <f t="shared" si="4"/>
        <v/>
      </c>
      <c r="E310">
        <v>0</v>
      </c>
      <c r="F310">
        <v>5</v>
      </c>
      <c r="G310" t="str">
        <f>個人種目!AO112</f>
        <v>999:99.99</v>
      </c>
    </row>
    <row r="311" spans="1:7" x14ac:dyDescent="0.15">
      <c r="A311" t="str">
        <f>IF(個人種目!I113="","",個人種目!Z113)</f>
        <v/>
      </c>
      <c r="B311" t="str">
        <f>個人種目!AG113</f>
        <v/>
      </c>
      <c r="C311" t="str">
        <f>個人種目!AK113</f>
        <v/>
      </c>
      <c r="D311" t="str">
        <f t="shared" si="4"/>
        <v/>
      </c>
      <c r="E311">
        <v>0</v>
      </c>
      <c r="F311">
        <v>5</v>
      </c>
      <c r="G311" t="str">
        <f>個人種目!AO113</f>
        <v>999:99.99</v>
      </c>
    </row>
    <row r="312" spans="1:7" x14ac:dyDescent="0.15">
      <c r="A312" t="str">
        <f>IF(個人種目!I114="","",個人種目!Z114)</f>
        <v/>
      </c>
      <c r="B312" t="str">
        <f>個人種目!AG114</f>
        <v/>
      </c>
      <c r="C312" t="str">
        <f>個人種目!AK114</f>
        <v/>
      </c>
      <c r="D312" t="str">
        <f t="shared" si="4"/>
        <v/>
      </c>
      <c r="E312">
        <v>0</v>
      </c>
      <c r="F312">
        <v>5</v>
      </c>
      <c r="G312" t="str">
        <f>個人種目!AO114</f>
        <v>999:99.99</v>
      </c>
    </row>
    <row r="313" spans="1:7" x14ac:dyDescent="0.15">
      <c r="A313" t="str">
        <f>IF(個人種目!I115="","",個人種目!Z115)</f>
        <v/>
      </c>
      <c r="B313" t="str">
        <f>個人種目!AG115</f>
        <v/>
      </c>
      <c r="C313" t="str">
        <f>個人種目!AK115</f>
        <v/>
      </c>
      <c r="D313" t="str">
        <f t="shared" si="4"/>
        <v/>
      </c>
      <c r="E313">
        <v>0</v>
      </c>
      <c r="F313">
        <v>5</v>
      </c>
      <c r="G313" t="str">
        <f>個人種目!AO115</f>
        <v>999:99.99</v>
      </c>
    </row>
    <row r="314" spans="1:7" x14ac:dyDescent="0.15">
      <c r="A314" t="str">
        <f>IF(個人種目!I116="","",個人種目!Z116)</f>
        <v/>
      </c>
      <c r="B314" t="str">
        <f>個人種目!AG116</f>
        <v/>
      </c>
      <c r="C314" t="str">
        <f>個人種目!AK116</f>
        <v/>
      </c>
      <c r="D314" t="str">
        <f t="shared" si="4"/>
        <v/>
      </c>
      <c r="E314">
        <v>0</v>
      </c>
      <c r="F314">
        <v>5</v>
      </c>
      <c r="G314" t="str">
        <f>個人種目!AO116</f>
        <v>999:99.99</v>
      </c>
    </row>
    <row r="315" spans="1:7" x14ac:dyDescent="0.15">
      <c r="A315" t="str">
        <f>IF(個人種目!I117="","",個人種目!Z117)</f>
        <v/>
      </c>
      <c r="B315" t="str">
        <f>個人種目!AG117</f>
        <v/>
      </c>
      <c r="C315" t="str">
        <f>個人種目!AK117</f>
        <v/>
      </c>
      <c r="D315" t="str">
        <f t="shared" si="4"/>
        <v/>
      </c>
      <c r="E315">
        <v>0</v>
      </c>
      <c r="F315">
        <v>5</v>
      </c>
      <c r="G315" t="str">
        <f>個人種目!AO117</f>
        <v>999:99.99</v>
      </c>
    </row>
    <row r="316" spans="1:7" x14ac:dyDescent="0.15">
      <c r="A316" t="str">
        <f>IF(個人種目!I118="","",個人種目!Z118)</f>
        <v/>
      </c>
      <c r="B316" t="str">
        <f>個人種目!AG118</f>
        <v/>
      </c>
      <c r="C316" t="str">
        <f>個人種目!AK118</f>
        <v/>
      </c>
      <c r="D316" t="str">
        <f t="shared" si="4"/>
        <v/>
      </c>
      <c r="E316">
        <v>0</v>
      </c>
      <c r="F316">
        <v>5</v>
      </c>
      <c r="G316" t="str">
        <f>個人種目!AO118</f>
        <v>999:99.99</v>
      </c>
    </row>
    <row r="317" spans="1:7" x14ac:dyDescent="0.15">
      <c r="A317" t="str">
        <f>IF(個人種目!I119="","",個人種目!Z119)</f>
        <v/>
      </c>
      <c r="B317" t="str">
        <f>個人種目!AG119</f>
        <v/>
      </c>
      <c r="C317" t="str">
        <f>個人種目!AK119</f>
        <v/>
      </c>
      <c r="D317" t="str">
        <f t="shared" si="4"/>
        <v/>
      </c>
      <c r="E317">
        <v>0</v>
      </c>
      <c r="F317">
        <v>5</v>
      </c>
      <c r="G317" t="str">
        <f>個人種目!AO119</f>
        <v>999:99.99</v>
      </c>
    </row>
    <row r="318" spans="1:7" x14ac:dyDescent="0.15">
      <c r="A318" t="str">
        <f>IF(個人種目!I120="","",個人種目!Z120)</f>
        <v/>
      </c>
      <c r="B318" t="str">
        <f>個人種目!AG120</f>
        <v/>
      </c>
      <c r="C318" t="str">
        <f>個人種目!AK120</f>
        <v/>
      </c>
      <c r="D318" t="str">
        <f t="shared" si="4"/>
        <v/>
      </c>
      <c r="E318">
        <v>0</v>
      </c>
      <c r="F318">
        <v>5</v>
      </c>
      <c r="G318" t="str">
        <f>個人種目!AO120</f>
        <v>999:99.99</v>
      </c>
    </row>
    <row r="319" spans="1:7" x14ac:dyDescent="0.15">
      <c r="A319" t="str">
        <f>IF(個人種目!I121="","",個人種目!Z121)</f>
        <v/>
      </c>
      <c r="B319" t="str">
        <f>個人種目!AG121</f>
        <v/>
      </c>
      <c r="C319" t="str">
        <f>個人種目!AK121</f>
        <v/>
      </c>
      <c r="D319" t="str">
        <f t="shared" si="4"/>
        <v/>
      </c>
      <c r="E319">
        <v>0</v>
      </c>
      <c r="F319">
        <v>5</v>
      </c>
      <c r="G319" t="str">
        <f>個人種目!AO121</f>
        <v>999:99.99</v>
      </c>
    </row>
    <row r="320" spans="1:7" x14ac:dyDescent="0.15">
      <c r="A320" t="str">
        <f>IF(個人種目!I122="","",個人種目!Z122)</f>
        <v/>
      </c>
      <c r="B320" t="str">
        <f>個人種目!AG122</f>
        <v/>
      </c>
      <c r="C320" t="str">
        <f>個人種目!AK122</f>
        <v/>
      </c>
      <c r="D320" t="str">
        <f t="shared" si="4"/>
        <v/>
      </c>
      <c r="E320">
        <v>0</v>
      </c>
      <c r="F320">
        <v>5</v>
      </c>
      <c r="G320" t="str">
        <f>個人種目!AO122</f>
        <v>999:99.99</v>
      </c>
    </row>
    <row r="321" spans="1:7" x14ac:dyDescent="0.15">
      <c r="A321" t="str">
        <f>IF(個人種目!I123="","",個人種目!Z123)</f>
        <v/>
      </c>
      <c r="B321" t="str">
        <f>個人種目!AG123</f>
        <v/>
      </c>
      <c r="C321" t="str">
        <f>個人種目!AK123</f>
        <v/>
      </c>
      <c r="D321" t="str">
        <f t="shared" si="4"/>
        <v/>
      </c>
      <c r="E321">
        <v>0</v>
      </c>
      <c r="F321">
        <v>5</v>
      </c>
      <c r="G321" t="str">
        <f>個人種目!AO123</f>
        <v>999:99.99</v>
      </c>
    </row>
    <row r="322" spans="1:7" x14ac:dyDescent="0.15">
      <c r="A322" t="str">
        <f>IF(個人種目!I124="","",個人種目!Z124)</f>
        <v/>
      </c>
      <c r="B322" t="str">
        <f>個人種目!AG124</f>
        <v/>
      </c>
      <c r="C322" t="str">
        <f>個人種目!AK124</f>
        <v/>
      </c>
      <c r="D322" t="str">
        <f t="shared" si="4"/>
        <v/>
      </c>
      <c r="E322">
        <v>0</v>
      </c>
      <c r="F322">
        <v>5</v>
      </c>
      <c r="G322" t="str">
        <f>個人種目!AO124</f>
        <v>999:99.99</v>
      </c>
    </row>
    <row r="323" spans="1:7" x14ac:dyDescent="0.15">
      <c r="A323" t="str">
        <f>IF(個人種目!I125="","",個人種目!Z125)</f>
        <v/>
      </c>
      <c r="B323" t="str">
        <f>個人種目!AG125</f>
        <v/>
      </c>
      <c r="C323" t="str">
        <f>個人種目!AK125</f>
        <v/>
      </c>
      <c r="D323" t="str">
        <f t="shared" si="4"/>
        <v/>
      </c>
      <c r="E323">
        <v>0</v>
      </c>
      <c r="F323">
        <v>5</v>
      </c>
      <c r="G323" t="str">
        <f>個人種目!AO125</f>
        <v>999:99.99</v>
      </c>
    </row>
    <row r="324" spans="1:7" x14ac:dyDescent="0.15">
      <c r="A324" t="str">
        <f>IF(個人種目!I126="","",個人種目!Z126)</f>
        <v/>
      </c>
      <c r="B324" t="str">
        <f>個人種目!AG126</f>
        <v/>
      </c>
      <c r="C324" t="str">
        <f>個人種目!AK126</f>
        <v/>
      </c>
      <c r="D324" t="str">
        <f t="shared" si="4"/>
        <v/>
      </c>
      <c r="E324">
        <v>0</v>
      </c>
      <c r="F324">
        <v>5</v>
      </c>
      <c r="G324" t="str">
        <f>個人種目!AO126</f>
        <v>999:99.99</v>
      </c>
    </row>
    <row r="325" spans="1:7" x14ac:dyDescent="0.15">
      <c r="A325" t="str">
        <f>IF(個人種目!I127="","",個人種目!Z127)</f>
        <v/>
      </c>
      <c r="B325" t="str">
        <f>個人種目!AG127</f>
        <v/>
      </c>
      <c r="C325" t="str">
        <f>個人種目!AK127</f>
        <v/>
      </c>
      <c r="D325" t="str">
        <f t="shared" si="4"/>
        <v/>
      </c>
      <c r="E325">
        <v>0</v>
      </c>
      <c r="F325">
        <v>5</v>
      </c>
      <c r="G325" t="str">
        <f>個人種目!AO127</f>
        <v>999:99.99</v>
      </c>
    </row>
    <row r="326" spans="1:7" x14ac:dyDescent="0.15">
      <c r="A326" t="str">
        <f>IF(個人種目!I128="","",個人種目!Z128)</f>
        <v/>
      </c>
      <c r="B326" t="str">
        <f>個人種目!AG128</f>
        <v/>
      </c>
      <c r="C326" t="str">
        <f>個人種目!AK128</f>
        <v/>
      </c>
      <c r="D326" t="str">
        <f t="shared" si="4"/>
        <v/>
      </c>
      <c r="E326">
        <v>0</v>
      </c>
      <c r="F326">
        <v>5</v>
      </c>
      <c r="G326" t="str">
        <f>個人種目!AO128</f>
        <v>999:99.99</v>
      </c>
    </row>
    <row r="327" spans="1:7" x14ac:dyDescent="0.15">
      <c r="A327" t="str">
        <f>IF(個人種目!I129="","",個人種目!Z129)</f>
        <v/>
      </c>
      <c r="B327" t="str">
        <f>個人種目!AG129</f>
        <v/>
      </c>
      <c r="C327" t="str">
        <f>個人種目!AK129</f>
        <v/>
      </c>
      <c r="D327" t="str">
        <f t="shared" si="4"/>
        <v/>
      </c>
      <c r="E327">
        <v>0</v>
      </c>
      <c r="F327">
        <v>5</v>
      </c>
      <c r="G327" t="str">
        <f>個人種目!AO129</f>
        <v>999:99.99</v>
      </c>
    </row>
    <row r="328" spans="1:7" x14ac:dyDescent="0.15">
      <c r="A328" t="str">
        <f>IF(個人種目!I130="","",個人種目!Z130)</f>
        <v/>
      </c>
      <c r="B328" t="str">
        <f>個人種目!AG130</f>
        <v/>
      </c>
      <c r="C328" t="str">
        <f>個人種目!AK130</f>
        <v/>
      </c>
      <c r="D328" t="str">
        <f t="shared" si="4"/>
        <v/>
      </c>
      <c r="E328">
        <v>0</v>
      </c>
      <c r="F328">
        <v>5</v>
      </c>
      <c r="G328" t="str">
        <f>個人種目!AO130</f>
        <v>999:99.99</v>
      </c>
    </row>
    <row r="329" spans="1:7" x14ac:dyDescent="0.15">
      <c r="A329" t="str">
        <f>IF(個人種目!I131="","",個人種目!Z131)</f>
        <v/>
      </c>
      <c r="B329" t="str">
        <f>個人種目!AG131</f>
        <v/>
      </c>
      <c r="C329" t="str">
        <f>個人種目!AK131</f>
        <v/>
      </c>
      <c r="D329" t="str">
        <f t="shared" si="4"/>
        <v/>
      </c>
      <c r="E329">
        <v>0</v>
      </c>
      <c r="F329">
        <v>5</v>
      </c>
      <c r="G329" t="str">
        <f>個人種目!AO131</f>
        <v>999:99.99</v>
      </c>
    </row>
    <row r="330" spans="1:7" x14ac:dyDescent="0.15">
      <c r="A330" t="str">
        <f>IF(個人種目!I132="","",個人種目!Z132)</f>
        <v/>
      </c>
      <c r="B330" t="str">
        <f>個人種目!AG132</f>
        <v/>
      </c>
      <c r="C330" t="str">
        <f>個人種目!AK132</f>
        <v/>
      </c>
      <c r="D330" t="str">
        <f t="shared" si="4"/>
        <v/>
      </c>
      <c r="E330">
        <v>0</v>
      </c>
      <c r="F330">
        <v>5</v>
      </c>
      <c r="G330" t="str">
        <f>個人種目!AO132</f>
        <v>999:99.99</v>
      </c>
    </row>
    <row r="331" spans="1:7" x14ac:dyDescent="0.15">
      <c r="A331" t="str">
        <f>IF(個人種目!I133="","",個人種目!Z133)</f>
        <v/>
      </c>
      <c r="B331" t="str">
        <f>個人種目!AG133</f>
        <v/>
      </c>
      <c r="C331" t="str">
        <f>個人種目!AK133</f>
        <v/>
      </c>
      <c r="D331" t="str">
        <f t="shared" si="4"/>
        <v/>
      </c>
      <c r="E331">
        <v>0</v>
      </c>
      <c r="F331">
        <v>5</v>
      </c>
      <c r="G331" t="str">
        <f>個人種目!AO133</f>
        <v>999:99.99</v>
      </c>
    </row>
    <row r="332" spans="1:7" x14ac:dyDescent="0.15">
      <c r="A332" t="str">
        <f>IF(個人種目!I134="","",個人種目!Z134)</f>
        <v/>
      </c>
      <c r="B332" t="str">
        <f>個人種目!AG134</f>
        <v/>
      </c>
      <c r="C332" t="str">
        <f>個人種目!AK134</f>
        <v/>
      </c>
      <c r="D332" t="str">
        <f t="shared" si="4"/>
        <v/>
      </c>
      <c r="E332">
        <v>0</v>
      </c>
      <c r="F332">
        <v>5</v>
      </c>
      <c r="G332" t="str">
        <f>個人種目!AO134</f>
        <v>999:99.99</v>
      </c>
    </row>
    <row r="333" spans="1:7" x14ac:dyDescent="0.15">
      <c r="A333" t="str">
        <f>IF(個人種目!I135="","",個人種目!Z135)</f>
        <v/>
      </c>
      <c r="B333" t="str">
        <f>個人種目!AG135</f>
        <v/>
      </c>
      <c r="C333" t="str">
        <f>個人種目!AK135</f>
        <v/>
      </c>
      <c r="D333" t="str">
        <f t="shared" si="4"/>
        <v/>
      </c>
      <c r="E333">
        <v>0</v>
      </c>
      <c r="F333">
        <v>5</v>
      </c>
      <c r="G333" t="str">
        <f>個人種目!AO135</f>
        <v>999:99.99</v>
      </c>
    </row>
    <row r="334" spans="1:7" x14ac:dyDescent="0.15">
      <c r="A334" t="str">
        <f>IF(個人種目!I136="","",個人種目!Z136)</f>
        <v/>
      </c>
      <c r="B334" t="str">
        <f>個人種目!AG136</f>
        <v/>
      </c>
      <c r="C334" t="str">
        <f>個人種目!AK136</f>
        <v/>
      </c>
      <c r="D334" t="str">
        <f t="shared" si="4"/>
        <v/>
      </c>
      <c r="E334">
        <v>0</v>
      </c>
      <c r="F334">
        <v>5</v>
      </c>
      <c r="G334" t="str">
        <f>個人種目!AO136</f>
        <v>999:99.99</v>
      </c>
    </row>
    <row r="335" spans="1:7" x14ac:dyDescent="0.15">
      <c r="A335" t="str">
        <f>IF(個人種目!I137="","",個人種目!Z137)</f>
        <v/>
      </c>
      <c r="B335" t="str">
        <f>個人種目!AG137</f>
        <v/>
      </c>
      <c r="C335" t="str">
        <f>個人種目!AK137</f>
        <v/>
      </c>
      <c r="D335" t="str">
        <f t="shared" si="4"/>
        <v/>
      </c>
      <c r="E335">
        <v>0</v>
      </c>
      <c r="F335">
        <v>5</v>
      </c>
      <c r="G335" t="str">
        <f>個人種目!AO137</f>
        <v>999:99.99</v>
      </c>
    </row>
    <row r="336" spans="1:7" x14ac:dyDescent="0.15">
      <c r="A336" t="str">
        <f>IF(個人種目!I138="","",個人種目!Z138)</f>
        <v/>
      </c>
      <c r="B336" t="str">
        <f>個人種目!AG138</f>
        <v/>
      </c>
      <c r="C336" t="str">
        <f>個人種目!AK138</f>
        <v/>
      </c>
      <c r="D336" t="str">
        <f t="shared" si="4"/>
        <v/>
      </c>
      <c r="E336">
        <v>0</v>
      </c>
      <c r="F336">
        <v>5</v>
      </c>
      <c r="G336" t="str">
        <f>個人種目!AO138</f>
        <v>999:99.99</v>
      </c>
    </row>
    <row r="337" spans="1:7" x14ac:dyDescent="0.15">
      <c r="A337" t="str">
        <f>IF(個人種目!I139="","",個人種目!Z139)</f>
        <v/>
      </c>
      <c r="B337" t="str">
        <f>個人種目!AG139</f>
        <v/>
      </c>
      <c r="C337" t="str">
        <f>個人種目!AK139</f>
        <v/>
      </c>
      <c r="D337" t="str">
        <f t="shared" si="4"/>
        <v/>
      </c>
      <c r="E337">
        <v>0</v>
      </c>
      <c r="F337">
        <v>5</v>
      </c>
      <c r="G337" t="str">
        <f>個人種目!AO139</f>
        <v>999:99.99</v>
      </c>
    </row>
    <row r="338" spans="1:7" x14ac:dyDescent="0.15">
      <c r="A338" t="str">
        <f>IF(個人種目!I140="","",個人種目!Z140)</f>
        <v/>
      </c>
      <c r="B338" t="str">
        <f>個人種目!AG140</f>
        <v/>
      </c>
      <c r="C338" t="str">
        <f>個人種目!AK140</f>
        <v/>
      </c>
      <c r="D338" t="str">
        <f t="shared" ref="D338:D369" si="5">D136</f>
        <v/>
      </c>
      <c r="E338">
        <v>0</v>
      </c>
      <c r="F338">
        <v>5</v>
      </c>
      <c r="G338" t="str">
        <f>個人種目!AO140</f>
        <v>999:99.99</v>
      </c>
    </row>
    <row r="339" spans="1:7" x14ac:dyDescent="0.15">
      <c r="A339" t="str">
        <f>IF(個人種目!I141="","",個人種目!Z141)</f>
        <v/>
      </c>
      <c r="B339" t="str">
        <f>個人種目!AG141</f>
        <v/>
      </c>
      <c r="C339" t="str">
        <f>個人種目!AK141</f>
        <v/>
      </c>
      <c r="D339" t="str">
        <f t="shared" si="5"/>
        <v/>
      </c>
      <c r="E339">
        <v>0</v>
      </c>
      <c r="F339">
        <v>5</v>
      </c>
      <c r="G339" t="str">
        <f>個人種目!AO141</f>
        <v>999:99.99</v>
      </c>
    </row>
    <row r="340" spans="1:7" x14ac:dyDescent="0.15">
      <c r="A340" t="str">
        <f>IF(個人種目!I142="","",個人種目!Z142)</f>
        <v/>
      </c>
      <c r="B340" t="str">
        <f>個人種目!AG142</f>
        <v/>
      </c>
      <c r="C340" t="str">
        <f>個人種目!AK142</f>
        <v/>
      </c>
      <c r="D340" t="str">
        <f t="shared" si="5"/>
        <v/>
      </c>
      <c r="E340">
        <v>0</v>
      </c>
      <c r="F340">
        <v>5</v>
      </c>
      <c r="G340" t="str">
        <f>個人種目!AO142</f>
        <v>999:99.99</v>
      </c>
    </row>
    <row r="341" spans="1:7" x14ac:dyDescent="0.15">
      <c r="A341" t="str">
        <f>IF(個人種目!I143="","",個人種目!Z143)</f>
        <v/>
      </c>
      <c r="B341" t="str">
        <f>個人種目!AG143</f>
        <v/>
      </c>
      <c r="C341" t="str">
        <f>個人種目!AK143</f>
        <v/>
      </c>
      <c r="D341" t="str">
        <f t="shared" si="5"/>
        <v/>
      </c>
      <c r="E341">
        <v>0</v>
      </c>
      <c r="F341">
        <v>5</v>
      </c>
      <c r="G341" t="str">
        <f>個人種目!AO143</f>
        <v>999:99.99</v>
      </c>
    </row>
    <row r="342" spans="1:7" x14ac:dyDescent="0.15">
      <c r="A342" t="str">
        <f>IF(個人種目!I144="","",個人種目!Z144)</f>
        <v/>
      </c>
      <c r="B342" t="str">
        <f>個人種目!AG144</f>
        <v/>
      </c>
      <c r="C342" t="str">
        <f>個人種目!AK144</f>
        <v/>
      </c>
      <c r="D342" t="str">
        <f t="shared" si="5"/>
        <v/>
      </c>
      <c r="E342">
        <v>0</v>
      </c>
      <c r="F342">
        <v>5</v>
      </c>
      <c r="G342" t="str">
        <f>個人種目!AO144</f>
        <v>999:99.99</v>
      </c>
    </row>
    <row r="343" spans="1:7" x14ac:dyDescent="0.15">
      <c r="A343" t="str">
        <f>IF(個人種目!I145="","",個人種目!Z145)</f>
        <v/>
      </c>
      <c r="B343" t="str">
        <f>個人種目!AG145</f>
        <v/>
      </c>
      <c r="C343" t="str">
        <f>個人種目!AK145</f>
        <v/>
      </c>
      <c r="D343" t="str">
        <f t="shared" si="5"/>
        <v/>
      </c>
      <c r="E343">
        <v>0</v>
      </c>
      <c r="F343">
        <v>5</v>
      </c>
      <c r="G343" t="str">
        <f>個人種目!AO145</f>
        <v>999:99.99</v>
      </c>
    </row>
    <row r="344" spans="1:7" x14ac:dyDescent="0.15">
      <c r="A344" t="str">
        <f>IF(個人種目!I146="","",個人種目!Z146)</f>
        <v/>
      </c>
      <c r="B344" t="str">
        <f>個人種目!AG146</f>
        <v/>
      </c>
      <c r="C344" t="str">
        <f>個人種目!AK146</f>
        <v/>
      </c>
      <c r="D344" t="str">
        <f t="shared" si="5"/>
        <v/>
      </c>
      <c r="E344">
        <v>0</v>
      </c>
      <c r="F344">
        <v>5</v>
      </c>
      <c r="G344" t="str">
        <f>個人種目!AO146</f>
        <v>999:99.99</v>
      </c>
    </row>
    <row r="345" spans="1:7" x14ac:dyDescent="0.15">
      <c r="A345" t="str">
        <f>IF(個人種目!I147="","",個人種目!Z147)</f>
        <v/>
      </c>
      <c r="B345" t="str">
        <f>個人種目!AG147</f>
        <v/>
      </c>
      <c r="C345" t="str">
        <f>個人種目!AK147</f>
        <v/>
      </c>
      <c r="D345" t="str">
        <f t="shared" si="5"/>
        <v/>
      </c>
      <c r="E345">
        <v>0</v>
      </c>
      <c r="F345">
        <v>5</v>
      </c>
      <c r="G345" t="str">
        <f>個人種目!AO147</f>
        <v>999:99.99</v>
      </c>
    </row>
    <row r="346" spans="1:7" x14ac:dyDescent="0.15">
      <c r="A346" t="str">
        <f>IF(個人種目!I148="","",個人種目!Z148)</f>
        <v/>
      </c>
      <c r="B346" t="str">
        <f>個人種目!AG148</f>
        <v/>
      </c>
      <c r="C346" t="str">
        <f>個人種目!AK148</f>
        <v/>
      </c>
      <c r="D346" t="str">
        <f t="shared" si="5"/>
        <v/>
      </c>
      <c r="E346">
        <v>0</v>
      </c>
      <c r="F346">
        <v>5</v>
      </c>
      <c r="G346" t="str">
        <f>個人種目!AO148</f>
        <v>999:99.99</v>
      </c>
    </row>
    <row r="347" spans="1:7" x14ac:dyDescent="0.15">
      <c r="A347" t="str">
        <f>IF(個人種目!I149="","",個人種目!Z149)</f>
        <v/>
      </c>
      <c r="B347" t="str">
        <f>個人種目!AG149</f>
        <v/>
      </c>
      <c r="C347" t="str">
        <f>個人種目!AK149</f>
        <v/>
      </c>
      <c r="D347" t="str">
        <f t="shared" si="5"/>
        <v/>
      </c>
      <c r="E347">
        <v>0</v>
      </c>
      <c r="F347">
        <v>5</v>
      </c>
      <c r="G347" t="str">
        <f>個人種目!AO149</f>
        <v>999:99.99</v>
      </c>
    </row>
    <row r="348" spans="1:7" x14ac:dyDescent="0.15">
      <c r="A348" t="str">
        <f>IF(個人種目!I150="","",個人種目!Z150)</f>
        <v/>
      </c>
      <c r="B348" t="str">
        <f>個人種目!AG150</f>
        <v/>
      </c>
      <c r="C348" t="str">
        <f>個人種目!AK150</f>
        <v/>
      </c>
      <c r="D348" t="str">
        <f t="shared" si="5"/>
        <v/>
      </c>
      <c r="E348">
        <v>0</v>
      </c>
      <c r="F348">
        <v>5</v>
      </c>
      <c r="G348" t="str">
        <f>個人種目!AO150</f>
        <v>999:99.99</v>
      </c>
    </row>
    <row r="349" spans="1:7" x14ac:dyDescent="0.15">
      <c r="A349" t="str">
        <f>IF(個人種目!I151="","",個人種目!Z151)</f>
        <v/>
      </c>
      <c r="B349" t="str">
        <f>個人種目!AG151</f>
        <v/>
      </c>
      <c r="C349" t="str">
        <f>個人種目!AK151</f>
        <v/>
      </c>
      <c r="D349" t="str">
        <f t="shared" si="5"/>
        <v/>
      </c>
      <c r="E349">
        <v>0</v>
      </c>
      <c r="F349">
        <v>5</v>
      </c>
      <c r="G349" t="str">
        <f>個人種目!AO151</f>
        <v>999:99.99</v>
      </c>
    </row>
    <row r="350" spans="1:7" x14ac:dyDescent="0.15">
      <c r="A350" t="str">
        <f>IF(個人種目!I152="","",個人種目!Z152)</f>
        <v/>
      </c>
      <c r="B350" t="str">
        <f>個人種目!AG152</f>
        <v/>
      </c>
      <c r="C350" t="str">
        <f>個人種目!AK152</f>
        <v/>
      </c>
      <c r="D350" t="str">
        <f t="shared" si="5"/>
        <v/>
      </c>
      <c r="E350">
        <v>0</v>
      </c>
      <c r="F350">
        <v>5</v>
      </c>
      <c r="G350" t="str">
        <f>個人種目!AO152</f>
        <v>999:99.99</v>
      </c>
    </row>
    <row r="351" spans="1:7" x14ac:dyDescent="0.15">
      <c r="A351" t="str">
        <f>IF(個人種目!I153="","",個人種目!Z153)</f>
        <v/>
      </c>
      <c r="B351" t="str">
        <f>個人種目!AG153</f>
        <v/>
      </c>
      <c r="C351" t="str">
        <f>個人種目!AK153</f>
        <v/>
      </c>
      <c r="D351" t="str">
        <f t="shared" si="5"/>
        <v/>
      </c>
      <c r="E351">
        <v>0</v>
      </c>
      <c r="F351">
        <v>5</v>
      </c>
      <c r="G351" t="str">
        <f>個人種目!AO153</f>
        <v>999:99.99</v>
      </c>
    </row>
    <row r="352" spans="1:7" x14ac:dyDescent="0.15">
      <c r="A352" t="str">
        <f>IF(個人種目!I154="","",個人種目!Z154)</f>
        <v/>
      </c>
      <c r="B352" t="str">
        <f>個人種目!AG154</f>
        <v/>
      </c>
      <c r="C352" t="str">
        <f>個人種目!AK154</f>
        <v/>
      </c>
      <c r="D352" t="str">
        <f t="shared" si="5"/>
        <v/>
      </c>
      <c r="E352">
        <v>0</v>
      </c>
      <c r="F352">
        <v>5</v>
      </c>
      <c r="G352" t="str">
        <f>個人種目!AO154</f>
        <v>999:99.99</v>
      </c>
    </row>
    <row r="353" spans="1:7" x14ac:dyDescent="0.15">
      <c r="A353" t="str">
        <f>IF(個人種目!I155="","",個人種目!Z155)</f>
        <v/>
      </c>
      <c r="B353" t="str">
        <f>個人種目!AG155</f>
        <v/>
      </c>
      <c r="C353" t="str">
        <f>個人種目!AK155</f>
        <v/>
      </c>
      <c r="D353" t="str">
        <f t="shared" si="5"/>
        <v/>
      </c>
      <c r="E353">
        <v>0</v>
      </c>
      <c r="F353">
        <v>5</v>
      </c>
      <c r="G353" t="str">
        <f>個人種目!AO155</f>
        <v>999:99.99</v>
      </c>
    </row>
    <row r="354" spans="1:7" x14ac:dyDescent="0.15">
      <c r="A354" t="str">
        <f>IF(個人種目!I156="","",個人種目!Z156)</f>
        <v/>
      </c>
      <c r="B354" t="str">
        <f>個人種目!AG156</f>
        <v/>
      </c>
      <c r="C354" t="str">
        <f>個人種目!AK156</f>
        <v/>
      </c>
      <c r="D354" t="str">
        <f t="shared" si="5"/>
        <v/>
      </c>
      <c r="E354">
        <v>0</v>
      </c>
      <c r="F354">
        <v>5</v>
      </c>
      <c r="G354" t="str">
        <f>個人種目!AO156</f>
        <v>999:99.99</v>
      </c>
    </row>
    <row r="355" spans="1:7" x14ac:dyDescent="0.15">
      <c r="A355" t="str">
        <f>IF(個人種目!I157="","",個人種目!Z157)</f>
        <v/>
      </c>
      <c r="B355" t="str">
        <f>個人種目!AG157</f>
        <v/>
      </c>
      <c r="C355" t="str">
        <f>個人種目!AK157</f>
        <v/>
      </c>
      <c r="D355" t="str">
        <f t="shared" si="5"/>
        <v/>
      </c>
      <c r="E355">
        <v>0</v>
      </c>
      <c r="F355">
        <v>5</v>
      </c>
      <c r="G355" t="str">
        <f>個人種目!AO157</f>
        <v>999:99.99</v>
      </c>
    </row>
    <row r="356" spans="1:7" x14ac:dyDescent="0.15">
      <c r="A356" t="str">
        <f>IF(個人種目!I158="","",個人種目!Z158)</f>
        <v/>
      </c>
      <c r="B356" t="str">
        <f>個人種目!AG158</f>
        <v/>
      </c>
      <c r="C356" t="str">
        <f>個人種目!AK158</f>
        <v/>
      </c>
      <c r="D356" t="str">
        <f t="shared" si="5"/>
        <v/>
      </c>
      <c r="E356">
        <v>0</v>
      </c>
      <c r="F356">
        <v>5</v>
      </c>
      <c r="G356" t="str">
        <f>個人種目!AO158</f>
        <v>999:99.99</v>
      </c>
    </row>
    <row r="357" spans="1:7" x14ac:dyDescent="0.15">
      <c r="A357" t="str">
        <f>IF(個人種目!I159="","",個人種目!Z159)</f>
        <v/>
      </c>
      <c r="B357" t="str">
        <f>個人種目!AG159</f>
        <v/>
      </c>
      <c r="C357" t="str">
        <f>個人種目!AK159</f>
        <v/>
      </c>
      <c r="D357" t="str">
        <f t="shared" si="5"/>
        <v/>
      </c>
      <c r="E357">
        <v>0</v>
      </c>
      <c r="F357">
        <v>5</v>
      </c>
      <c r="G357" t="str">
        <f>個人種目!AO159</f>
        <v>999:99.99</v>
      </c>
    </row>
    <row r="358" spans="1:7" x14ac:dyDescent="0.15">
      <c r="A358" t="str">
        <f>IF(個人種目!I160="","",個人種目!Z160)</f>
        <v/>
      </c>
      <c r="B358" t="str">
        <f>個人種目!AG160</f>
        <v/>
      </c>
      <c r="C358" t="str">
        <f>個人種目!AK160</f>
        <v/>
      </c>
      <c r="D358" t="str">
        <f t="shared" si="5"/>
        <v/>
      </c>
      <c r="E358">
        <v>0</v>
      </c>
      <c r="F358">
        <v>5</v>
      </c>
      <c r="G358" t="str">
        <f>個人種目!AO160</f>
        <v>999:99.99</v>
      </c>
    </row>
    <row r="359" spans="1:7" x14ac:dyDescent="0.15">
      <c r="A359" t="str">
        <f>IF(個人種目!I161="","",個人種目!Z161)</f>
        <v/>
      </c>
      <c r="B359" t="str">
        <f>個人種目!AG161</f>
        <v/>
      </c>
      <c r="C359" t="str">
        <f>個人種目!AK161</f>
        <v/>
      </c>
      <c r="D359" t="str">
        <f t="shared" si="5"/>
        <v/>
      </c>
      <c r="E359">
        <v>0</v>
      </c>
      <c r="F359">
        <v>5</v>
      </c>
      <c r="G359" t="str">
        <f>個人種目!AO161</f>
        <v>999:99.99</v>
      </c>
    </row>
    <row r="360" spans="1:7" x14ac:dyDescent="0.15">
      <c r="A360" t="str">
        <f>IF(個人種目!I162="","",個人種目!Z162)</f>
        <v/>
      </c>
      <c r="B360" t="str">
        <f>個人種目!AG162</f>
        <v/>
      </c>
      <c r="C360" t="str">
        <f>個人種目!AK162</f>
        <v/>
      </c>
      <c r="D360" t="str">
        <f t="shared" si="5"/>
        <v/>
      </c>
      <c r="E360">
        <v>0</v>
      </c>
      <c r="F360">
        <v>5</v>
      </c>
      <c r="G360" t="str">
        <f>個人種目!AO162</f>
        <v>999:99.99</v>
      </c>
    </row>
    <row r="361" spans="1:7" x14ac:dyDescent="0.15">
      <c r="A361" t="str">
        <f>IF(個人種目!I163="","",個人種目!Z163)</f>
        <v/>
      </c>
      <c r="B361" t="str">
        <f>個人種目!AG163</f>
        <v/>
      </c>
      <c r="C361" t="str">
        <f>個人種目!AK163</f>
        <v/>
      </c>
      <c r="D361" t="str">
        <f t="shared" si="5"/>
        <v/>
      </c>
      <c r="E361">
        <v>0</v>
      </c>
      <c r="F361">
        <v>5</v>
      </c>
      <c r="G361" t="str">
        <f>個人種目!AO163</f>
        <v>999:99.99</v>
      </c>
    </row>
    <row r="362" spans="1:7" x14ac:dyDescent="0.15">
      <c r="A362" t="str">
        <f>IF(個人種目!I164="","",個人種目!Z164)</f>
        <v/>
      </c>
      <c r="B362" t="str">
        <f>個人種目!AG164</f>
        <v/>
      </c>
      <c r="C362" t="str">
        <f>個人種目!AK164</f>
        <v/>
      </c>
      <c r="D362" t="str">
        <f t="shared" si="5"/>
        <v/>
      </c>
      <c r="E362">
        <v>0</v>
      </c>
      <c r="F362">
        <v>5</v>
      </c>
      <c r="G362" t="str">
        <f>個人種目!AO164</f>
        <v>999:99.99</v>
      </c>
    </row>
    <row r="363" spans="1:7" x14ac:dyDescent="0.15">
      <c r="A363" t="str">
        <f>IF(個人種目!I165="","",個人種目!Z165)</f>
        <v/>
      </c>
      <c r="B363" t="str">
        <f>個人種目!AG165</f>
        <v/>
      </c>
      <c r="C363" t="str">
        <f>個人種目!AK165</f>
        <v/>
      </c>
      <c r="D363" t="str">
        <f t="shared" si="5"/>
        <v/>
      </c>
      <c r="E363">
        <v>0</v>
      </c>
      <c r="F363">
        <v>5</v>
      </c>
      <c r="G363" t="str">
        <f>個人種目!AO165</f>
        <v>999:99.99</v>
      </c>
    </row>
    <row r="364" spans="1:7" x14ac:dyDescent="0.15">
      <c r="A364" t="str">
        <f>IF(個人種目!I166="","",個人種目!Z166)</f>
        <v/>
      </c>
      <c r="B364" t="str">
        <f>個人種目!AG166</f>
        <v/>
      </c>
      <c r="C364" t="str">
        <f>個人種目!AK166</f>
        <v/>
      </c>
      <c r="D364" t="str">
        <f t="shared" si="5"/>
        <v/>
      </c>
      <c r="E364">
        <v>0</v>
      </c>
      <c r="F364">
        <v>5</v>
      </c>
      <c r="G364" t="str">
        <f>個人種目!AO166</f>
        <v>999:99.99</v>
      </c>
    </row>
    <row r="365" spans="1:7" x14ac:dyDescent="0.15">
      <c r="A365" t="str">
        <f>IF(個人種目!I167="","",個人種目!Z167)</f>
        <v/>
      </c>
      <c r="B365" t="str">
        <f>個人種目!AG167</f>
        <v/>
      </c>
      <c r="C365" t="str">
        <f>個人種目!AK167</f>
        <v/>
      </c>
      <c r="D365" t="str">
        <f t="shared" si="5"/>
        <v/>
      </c>
      <c r="E365">
        <v>0</v>
      </c>
      <c r="F365">
        <v>5</v>
      </c>
      <c r="G365" t="str">
        <f>個人種目!AO167</f>
        <v>999:99.99</v>
      </c>
    </row>
    <row r="366" spans="1:7" x14ac:dyDescent="0.15">
      <c r="A366" t="str">
        <f>IF(個人種目!I168="","",個人種目!Z168)</f>
        <v/>
      </c>
      <c r="B366" t="str">
        <f>個人種目!AG168</f>
        <v/>
      </c>
      <c r="C366" t="str">
        <f>個人種目!AK168</f>
        <v/>
      </c>
      <c r="D366" t="str">
        <f t="shared" si="5"/>
        <v/>
      </c>
      <c r="E366">
        <v>0</v>
      </c>
      <c r="F366">
        <v>5</v>
      </c>
      <c r="G366" t="str">
        <f>個人種目!AO168</f>
        <v>999:99.99</v>
      </c>
    </row>
    <row r="367" spans="1:7" x14ac:dyDescent="0.15">
      <c r="A367" t="str">
        <f>IF(個人種目!I169="","",個人種目!Z169)</f>
        <v/>
      </c>
      <c r="B367" t="str">
        <f>個人種目!AG169</f>
        <v/>
      </c>
      <c r="C367" t="str">
        <f>個人種目!AK169</f>
        <v/>
      </c>
      <c r="D367" t="str">
        <f t="shared" si="5"/>
        <v/>
      </c>
      <c r="E367">
        <v>0</v>
      </c>
      <c r="F367">
        <v>5</v>
      </c>
      <c r="G367" t="str">
        <f>個人種目!AO169</f>
        <v>999:99.99</v>
      </c>
    </row>
    <row r="368" spans="1:7" x14ac:dyDescent="0.15">
      <c r="A368" t="str">
        <f>IF(個人種目!I170="","",個人種目!Z170)</f>
        <v/>
      </c>
      <c r="B368" t="str">
        <f>個人種目!AG170</f>
        <v/>
      </c>
      <c r="C368" t="str">
        <f>個人種目!AK170</f>
        <v/>
      </c>
      <c r="D368" t="str">
        <f t="shared" si="5"/>
        <v/>
      </c>
      <c r="E368">
        <v>0</v>
      </c>
      <c r="F368">
        <v>5</v>
      </c>
      <c r="G368" t="str">
        <f>個人種目!AO170</f>
        <v>999:99.99</v>
      </c>
    </row>
    <row r="369" spans="1:7" x14ac:dyDescent="0.15">
      <c r="A369" t="str">
        <f>IF(個人種目!I171="","",個人種目!Z171)</f>
        <v/>
      </c>
      <c r="B369" t="str">
        <f>個人種目!AG171</f>
        <v/>
      </c>
      <c r="C369" t="str">
        <f>個人種目!AK171</f>
        <v/>
      </c>
      <c r="D369" t="str">
        <f t="shared" si="5"/>
        <v/>
      </c>
      <c r="E369">
        <v>0</v>
      </c>
      <c r="F369">
        <v>5</v>
      </c>
      <c r="G369" t="str">
        <f>個人種目!AO171</f>
        <v>999:99.99</v>
      </c>
    </row>
    <row r="370" spans="1:7" x14ac:dyDescent="0.15">
      <c r="A370" t="str">
        <f>IF(個人種目!I172="","",個人種目!Z172)</f>
        <v/>
      </c>
      <c r="B370" t="str">
        <f>個人種目!AG172</f>
        <v/>
      </c>
      <c r="C370" t="str">
        <f>個人種目!AK172</f>
        <v/>
      </c>
      <c r="D370" t="str">
        <f t="shared" ref="D370:D384" si="6">D168</f>
        <v/>
      </c>
      <c r="E370">
        <v>0</v>
      </c>
      <c r="F370">
        <v>5</v>
      </c>
      <c r="G370" t="str">
        <f>個人種目!AO172</f>
        <v>999:99.99</v>
      </c>
    </row>
    <row r="371" spans="1:7" x14ac:dyDescent="0.15">
      <c r="A371" t="str">
        <f>IF(個人種目!I173="","",個人種目!Z173)</f>
        <v/>
      </c>
      <c r="B371" t="str">
        <f>個人種目!AG173</f>
        <v/>
      </c>
      <c r="C371" t="str">
        <f>個人種目!AK173</f>
        <v/>
      </c>
      <c r="D371" t="str">
        <f t="shared" si="6"/>
        <v/>
      </c>
      <c r="E371">
        <v>0</v>
      </c>
      <c r="F371">
        <v>5</v>
      </c>
      <c r="G371" t="str">
        <f>個人種目!AO173</f>
        <v>999:99.99</v>
      </c>
    </row>
    <row r="372" spans="1:7" x14ac:dyDescent="0.15">
      <c r="A372" t="str">
        <f>IF(個人種目!I174="","",個人種目!Z174)</f>
        <v/>
      </c>
      <c r="B372" t="str">
        <f>個人種目!AG174</f>
        <v/>
      </c>
      <c r="C372" t="str">
        <f>個人種目!AK174</f>
        <v/>
      </c>
      <c r="D372" t="str">
        <f t="shared" si="6"/>
        <v/>
      </c>
      <c r="E372">
        <v>0</v>
      </c>
      <c r="F372">
        <v>5</v>
      </c>
      <c r="G372" t="str">
        <f>個人種目!AO174</f>
        <v>999:99.99</v>
      </c>
    </row>
    <row r="373" spans="1:7" x14ac:dyDescent="0.15">
      <c r="A373" t="str">
        <f>IF(個人種目!I175="","",個人種目!Z175)</f>
        <v/>
      </c>
      <c r="B373" t="str">
        <f>個人種目!AG175</f>
        <v/>
      </c>
      <c r="C373" t="str">
        <f>個人種目!AK175</f>
        <v/>
      </c>
      <c r="D373" t="str">
        <f t="shared" si="6"/>
        <v/>
      </c>
      <c r="E373">
        <v>0</v>
      </c>
      <c r="F373">
        <v>5</v>
      </c>
      <c r="G373" t="str">
        <f>個人種目!AO175</f>
        <v>999:99.99</v>
      </c>
    </row>
    <row r="374" spans="1:7" x14ac:dyDescent="0.15">
      <c r="A374" t="str">
        <f>IF(個人種目!I176="","",個人種目!Z176)</f>
        <v/>
      </c>
      <c r="B374" t="str">
        <f>個人種目!AG176</f>
        <v/>
      </c>
      <c r="C374" t="str">
        <f>個人種目!AK176</f>
        <v/>
      </c>
      <c r="D374" t="str">
        <f t="shared" si="6"/>
        <v/>
      </c>
      <c r="E374">
        <v>0</v>
      </c>
      <c r="F374">
        <v>5</v>
      </c>
      <c r="G374" t="str">
        <f>個人種目!AO176</f>
        <v>999:99.99</v>
      </c>
    </row>
    <row r="375" spans="1:7" x14ac:dyDescent="0.15">
      <c r="A375" t="str">
        <f>IF(個人種目!I177="","",個人種目!Z177)</f>
        <v/>
      </c>
      <c r="B375" t="str">
        <f>個人種目!AG177</f>
        <v/>
      </c>
      <c r="C375" t="str">
        <f>個人種目!AK177</f>
        <v/>
      </c>
      <c r="D375" t="str">
        <f t="shared" si="6"/>
        <v/>
      </c>
      <c r="E375">
        <v>0</v>
      </c>
      <c r="F375">
        <v>5</v>
      </c>
      <c r="G375" t="str">
        <f>個人種目!AO177</f>
        <v>999:99.99</v>
      </c>
    </row>
    <row r="376" spans="1:7" x14ac:dyDescent="0.15">
      <c r="A376" t="str">
        <f>IF(個人種目!I178="","",個人種目!Z178)</f>
        <v/>
      </c>
      <c r="B376" t="str">
        <f>個人種目!AG178</f>
        <v/>
      </c>
      <c r="C376" t="str">
        <f>個人種目!AK178</f>
        <v/>
      </c>
      <c r="D376" t="str">
        <f t="shared" si="6"/>
        <v/>
      </c>
      <c r="E376">
        <v>0</v>
      </c>
      <c r="F376">
        <v>5</v>
      </c>
      <c r="G376" t="str">
        <f>個人種目!AO178</f>
        <v>999:99.99</v>
      </c>
    </row>
    <row r="377" spans="1:7" x14ac:dyDescent="0.15">
      <c r="A377" t="str">
        <f>IF(個人種目!I179="","",個人種目!Z179)</f>
        <v/>
      </c>
      <c r="B377" t="str">
        <f>個人種目!AG179</f>
        <v/>
      </c>
      <c r="C377" t="str">
        <f>個人種目!AK179</f>
        <v/>
      </c>
      <c r="D377" t="str">
        <f t="shared" si="6"/>
        <v/>
      </c>
      <c r="E377">
        <v>0</v>
      </c>
      <c r="F377">
        <v>5</v>
      </c>
      <c r="G377" t="str">
        <f>個人種目!AO179</f>
        <v>999:99.99</v>
      </c>
    </row>
    <row r="378" spans="1:7" x14ac:dyDescent="0.15">
      <c r="A378" t="str">
        <f>IF(個人種目!I180="","",個人種目!Z180)</f>
        <v/>
      </c>
      <c r="B378" t="str">
        <f>個人種目!AG180</f>
        <v/>
      </c>
      <c r="C378" t="str">
        <f>個人種目!AK180</f>
        <v/>
      </c>
      <c r="D378" t="str">
        <f t="shared" si="6"/>
        <v/>
      </c>
      <c r="E378">
        <v>0</v>
      </c>
      <c r="F378">
        <v>5</v>
      </c>
      <c r="G378" t="str">
        <f>個人種目!AO180</f>
        <v>999:99.99</v>
      </c>
    </row>
    <row r="379" spans="1:7" x14ac:dyDescent="0.15">
      <c r="A379" t="str">
        <f>IF(個人種目!I181="","",個人種目!Z181)</f>
        <v/>
      </c>
      <c r="B379" t="str">
        <f>個人種目!AG181</f>
        <v/>
      </c>
      <c r="C379" t="str">
        <f>個人種目!AK181</f>
        <v/>
      </c>
      <c r="D379" t="str">
        <f t="shared" si="6"/>
        <v/>
      </c>
      <c r="E379">
        <v>0</v>
      </c>
      <c r="F379">
        <v>5</v>
      </c>
      <c r="G379" t="str">
        <f>個人種目!AO181</f>
        <v>999:99.99</v>
      </c>
    </row>
    <row r="380" spans="1:7" x14ac:dyDescent="0.15">
      <c r="A380" t="str">
        <f>IF(個人種目!I182="","",個人種目!Z182)</f>
        <v/>
      </c>
      <c r="B380" t="str">
        <f>個人種目!AG182</f>
        <v/>
      </c>
      <c r="C380" t="str">
        <f>個人種目!AK182</f>
        <v/>
      </c>
      <c r="D380" t="str">
        <f t="shared" si="6"/>
        <v/>
      </c>
      <c r="E380">
        <v>0</v>
      </c>
      <c r="F380">
        <v>5</v>
      </c>
      <c r="G380" t="str">
        <f>個人種目!AO182</f>
        <v>999:99.99</v>
      </c>
    </row>
    <row r="381" spans="1:7" x14ac:dyDescent="0.15">
      <c r="A381" t="str">
        <f>IF(個人種目!I183="","",個人種目!Z183)</f>
        <v/>
      </c>
      <c r="B381" t="str">
        <f>個人種目!AG183</f>
        <v/>
      </c>
      <c r="C381" t="str">
        <f>個人種目!AK183</f>
        <v/>
      </c>
      <c r="D381" t="str">
        <f t="shared" si="6"/>
        <v/>
      </c>
      <c r="E381">
        <v>0</v>
      </c>
      <c r="F381">
        <v>5</v>
      </c>
      <c r="G381" t="str">
        <f>個人種目!AO183</f>
        <v>999:99.99</v>
      </c>
    </row>
    <row r="382" spans="1:7" x14ac:dyDescent="0.15">
      <c r="A382" t="str">
        <f>IF(個人種目!I184="","",個人種目!Z184)</f>
        <v/>
      </c>
      <c r="B382" t="str">
        <f>個人種目!AG184</f>
        <v/>
      </c>
      <c r="C382" t="str">
        <f>個人種目!AK184</f>
        <v/>
      </c>
      <c r="D382" t="str">
        <f t="shared" si="6"/>
        <v/>
      </c>
      <c r="E382">
        <v>0</v>
      </c>
      <c r="F382">
        <v>5</v>
      </c>
      <c r="G382" t="str">
        <f>個人種目!AO184</f>
        <v>999:99.99</v>
      </c>
    </row>
    <row r="383" spans="1:7" x14ac:dyDescent="0.15">
      <c r="A383" t="str">
        <f>IF(個人種目!I185="","",個人種目!Z185)</f>
        <v/>
      </c>
      <c r="B383" t="str">
        <f>個人種目!AG185</f>
        <v/>
      </c>
      <c r="C383" t="str">
        <f>個人種目!AK185</f>
        <v/>
      </c>
      <c r="D383" t="str">
        <f t="shared" si="6"/>
        <v/>
      </c>
      <c r="E383">
        <v>0</v>
      </c>
      <c r="F383">
        <v>5</v>
      </c>
      <c r="G383" t="str">
        <f>個人種目!AO185</f>
        <v>999:99.99</v>
      </c>
    </row>
    <row r="384" spans="1:7" x14ac:dyDescent="0.15">
      <c r="A384" t="str">
        <f>IF(個人種目!I186="","",個人種目!Z186)</f>
        <v/>
      </c>
      <c r="B384" t="str">
        <f>個人種目!AG186</f>
        <v/>
      </c>
      <c r="C384" t="str">
        <f>個人種目!AK186</f>
        <v/>
      </c>
      <c r="D384" t="str">
        <f t="shared" si="6"/>
        <v/>
      </c>
      <c r="E384">
        <v>0</v>
      </c>
      <c r="F384">
        <v>5</v>
      </c>
      <c r="G384" t="str">
        <f>個人種目!AO186</f>
        <v>999:99.99</v>
      </c>
    </row>
    <row r="385" spans="1:7" x14ac:dyDescent="0.15">
      <c r="A385" t="str">
        <f>IF(個人種目!I187="","",個人種目!Z187)</f>
        <v/>
      </c>
      <c r="B385" t="str">
        <f>個人種目!AG187</f>
        <v/>
      </c>
      <c r="C385" t="str">
        <f>個人種目!AK187</f>
        <v/>
      </c>
      <c r="D385" t="str">
        <f t="shared" ref="D385:D404" si="7">D183</f>
        <v/>
      </c>
      <c r="E385">
        <v>0</v>
      </c>
      <c r="F385">
        <v>5</v>
      </c>
      <c r="G385" t="str">
        <f>個人種目!AO187</f>
        <v>999:99.99</v>
      </c>
    </row>
    <row r="386" spans="1:7" x14ac:dyDescent="0.15">
      <c r="A386" t="str">
        <f>IF(個人種目!I188="","",個人種目!Z188)</f>
        <v/>
      </c>
      <c r="B386" t="str">
        <f>個人種目!AG188</f>
        <v/>
      </c>
      <c r="C386" t="str">
        <f>個人種目!AK188</f>
        <v/>
      </c>
      <c r="D386" t="str">
        <f t="shared" si="7"/>
        <v/>
      </c>
      <c r="E386">
        <v>0</v>
      </c>
      <c r="F386">
        <v>5</v>
      </c>
      <c r="G386" t="str">
        <f>個人種目!AO188</f>
        <v>999:99.99</v>
      </c>
    </row>
    <row r="387" spans="1:7" x14ac:dyDescent="0.15">
      <c r="A387" t="str">
        <f>IF(個人種目!I189="","",個人種目!Z189)</f>
        <v/>
      </c>
      <c r="B387" t="str">
        <f>個人種目!AG189</f>
        <v/>
      </c>
      <c r="C387" t="str">
        <f>個人種目!AK189</f>
        <v/>
      </c>
      <c r="D387" t="str">
        <f t="shared" si="7"/>
        <v/>
      </c>
      <c r="E387">
        <v>0</v>
      </c>
      <c r="F387">
        <v>5</v>
      </c>
      <c r="G387" t="str">
        <f>個人種目!AO189</f>
        <v>999:99.99</v>
      </c>
    </row>
    <row r="388" spans="1:7" x14ac:dyDescent="0.15">
      <c r="A388" t="str">
        <f>IF(個人種目!I190="","",個人種目!Z190)</f>
        <v/>
      </c>
      <c r="B388" t="str">
        <f>個人種目!AG190</f>
        <v/>
      </c>
      <c r="C388" t="str">
        <f>個人種目!AK190</f>
        <v/>
      </c>
      <c r="D388" t="str">
        <f t="shared" si="7"/>
        <v/>
      </c>
      <c r="E388">
        <v>0</v>
      </c>
      <c r="F388">
        <v>5</v>
      </c>
      <c r="G388" t="str">
        <f>個人種目!AO190</f>
        <v>999:99.99</v>
      </c>
    </row>
    <row r="389" spans="1:7" x14ac:dyDescent="0.15">
      <c r="A389" t="str">
        <f>IF(個人種目!I191="","",個人種目!Z191)</f>
        <v/>
      </c>
      <c r="B389" t="str">
        <f>個人種目!AG191</f>
        <v/>
      </c>
      <c r="C389" t="str">
        <f>個人種目!AK191</f>
        <v/>
      </c>
      <c r="D389" t="str">
        <f t="shared" si="7"/>
        <v/>
      </c>
      <c r="E389">
        <v>0</v>
      </c>
      <c r="F389">
        <v>5</v>
      </c>
      <c r="G389" t="str">
        <f>個人種目!AO191</f>
        <v>999:99.99</v>
      </c>
    </row>
    <row r="390" spans="1:7" x14ac:dyDescent="0.15">
      <c r="A390" t="str">
        <f>IF(個人種目!I192="","",個人種目!Z192)</f>
        <v/>
      </c>
      <c r="B390" t="str">
        <f>個人種目!AG192</f>
        <v/>
      </c>
      <c r="C390" t="str">
        <f>個人種目!AK192</f>
        <v/>
      </c>
      <c r="D390" t="str">
        <f t="shared" si="7"/>
        <v/>
      </c>
      <c r="E390">
        <v>0</v>
      </c>
      <c r="F390">
        <v>5</v>
      </c>
      <c r="G390" t="str">
        <f>個人種目!AO192</f>
        <v>999:99.99</v>
      </c>
    </row>
    <row r="391" spans="1:7" x14ac:dyDescent="0.15">
      <c r="A391" t="str">
        <f>IF(個人種目!I193="","",個人種目!Z193)</f>
        <v/>
      </c>
      <c r="B391" t="str">
        <f>個人種目!AG193</f>
        <v/>
      </c>
      <c r="C391" t="str">
        <f>個人種目!AK193</f>
        <v/>
      </c>
      <c r="D391" t="str">
        <f t="shared" si="7"/>
        <v/>
      </c>
      <c r="E391">
        <v>0</v>
      </c>
      <c r="F391">
        <v>5</v>
      </c>
      <c r="G391" t="str">
        <f>個人種目!AO193</f>
        <v>999:99.99</v>
      </c>
    </row>
    <row r="392" spans="1:7" x14ac:dyDescent="0.15">
      <c r="A392" t="str">
        <f>IF(個人種目!I194="","",個人種目!Z194)</f>
        <v/>
      </c>
      <c r="B392" t="str">
        <f>個人種目!AG194</f>
        <v/>
      </c>
      <c r="C392" t="str">
        <f>個人種目!AK194</f>
        <v/>
      </c>
      <c r="D392" t="str">
        <f t="shared" si="7"/>
        <v/>
      </c>
      <c r="E392">
        <v>0</v>
      </c>
      <c r="F392">
        <v>5</v>
      </c>
      <c r="G392" t="str">
        <f>個人種目!AO194</f>
        <v>999:99.99</v>
      </c>
    </row>
    <row r="393" spans="1:7" x14ac:dyDescent="0.15">
      <c r="A393" t="str">
        <f>IF(個人種目!I195="","",個人種目!Z195)</f>
        <v/>
      </c>
      <c r="B393" t="str">
        <f>個人種目!AG195</f>
        <v/>
      </c>
      <c r="C393" t="str">
        <f>個人種目!AK195</f>
        <v/>
      </c>
      <c r="D393" t="str">
        <f t="shared" si="7"/>
        <v/>
      </c>
      <c r="E393">
        <v>0</v>
      </c>
      <c r="F393">
        <v>5</v>
      </c>
      <c r="G393" t="str">
        <f>個人種目!AO195</f>
        <v>999:99.99</v>
      </c>
    </row>
    <row r="394" spans="1:7" x14ac:dyDescent="0.15">
      <c r="A394" t="str">
        <f>IF(個人種目!I196="","",個人種目!Z196)</f>
        <v/>
      </c>
      <c r="B394" t="str">
        <f>個人種目!AG196</f>
        <v/>
      </c>
      <c r="C394" t="str">
        <f>個人種目!AK196</f>
        <v/>
      </c>
      <c r="D394" t="str">
        <f t="shared" si="7"/>
        <v/>
      </c>
      <c r="E394">
        <v>0</v>
      </c>
      <c r="F394">
        <v>5</v>
      </c>
      <c r="G394" t="str">
        <f>個人種目!AO196</f>
        <v>999:99.99</v>
      </c>
    </row>
    <row r="395" spans="1:7" x14ac:dyDescent="0.15">
      <c r="A395" t="str">
        <f>IF(個人種目!I197="","",個人種目!Z197)</f>
        <v/>
      </c>
      <c r="B395" t="str">
        <f>個人種目!AG197</f>
        <v/>
      </c>
      <c r="C395" t="str">
        <f>個人種目!AK197</f>
        <v/>
      </c>
      <c r="D395" t="str">
        <f t="shared" si="7"/>
        <v/>
      </c>
      <c r="E395">
        <v>0</v>
      </c>
      <c r="F395">
        <v>5</v>
      </c>
      <c r="G395" t="str">
        <f>個人種目!AO197</f>
        <v>999:99.99</v>
      </c>
    </row>
    <row r="396" spans="1:7" x14ac:dyDescent="0.15">
      <c r="A396" t="str">
        <f>IF(個人種目!I198="","",個人種目!Z198)</f>
        <v/>
      </c>
      <c r="B396" t="str">
        <f>個人種目!AG198</f>
        <v/>
      </c>
      <c r="C396" t="str">
        <f>個人種目!AK198</f>
        <v/>
      </c>
      <c r="D396" t="str">
        <f t="shared" si="7"/>
        <v/>
      </c>
      <c r="E396">
        <v>0</v>
      </c>
      <c r="F396">
        <v>5</v>
      </c>
      <c r="G396" t="str">
        <f>個人種目!AO198</f>
        <v>999:99.99</v>
      </c>
    </row>
    <row r="397" spans="1:7" x14ac:dyDescent="0.15">
      <c r="A397" t="str">
        <f>IF(個人種目!I199="","",個人種目!Z199)</f>
        <v/>
      </c>
      <c r="B397" t="str">
        <f>個人種目!AG199</f>
        <v/>
      </c>
      <c r="C397" t="str">
        <f>個人種目!AK199</f>
        <v/>
      </c>
      <c r="D397" t="str">
        <f t="shared" si="7"/>
        <v/>
      </c>
      <c r="E397">
        <v>0</v>
      </c>
      <c r="F397">
        <v>5</v>
      </c>
      <c r="G397" t="str">
        <f>個人種目!AO199</f>
        <v>999:99.99</v>
      </c>
    </row>
    <row r="398" spans="1:7" x14ac:dyDescent="0.15">
      <c r="A398" t="str">
        <f>IF(個人種目!I200="","",個人種目!Z200)</f>
        <v/>
      </c>
      <c r="B398" t="str">
        <f>個人種目!AG200</f>
        <v/>
      </c>
      <c r="C398" t="str">
        <f>個人種目!AK200</f>
        <v/>
      </c>
      <c r="D398" t="str">
        <f t="shared" si="7"/>
        <v/>
      </c>
      <c r="E398">
        <v>0</v>
      </c>
      <c r="F398">
        <v>5</v>
      </c>
      <c r="G398" t="str">
        <f>個人種目!AO200</f>
        <v>999:99.99</v>
      </c>
    </row>
    <row r="399" spans="1:7" x14ac:dyDescent="0.15">
      <c r="A399" t="str">
        <f>IF(個人種目!I201="","",個人種目!Z201)</f>
        <v/>
      </c>
      <c r="B399" t="str">
        <f>個人種目!AG201</f>
        <v/>
      </c>
      <c r="C399" t="str">
        <f>個人種目!AK201</f>
        <v/>
      </c>
      <c r="D399" t="str">
        <f t="shared" si="7"/>
        <v/>
      </c>
      <c r="E399">
        <v>0</v>
      </c>
      <c r="F399">
        <v>5</v>
      </c>
      <c r="G399" t="str">
        <f>個人種目!AO201</f>
        <v>999:99.99</v>
      </c>
    </row>
    <row r="400" spans="1:7" x14ac:dyDescent="0.15">
      <c r="A400" t="str">
        <f>IF(個人種目!I202="","",個人種目!Z202)</f>
        <v/>
      </c>
      <c r="B400" t="str">
        <f>個人種目!AG202</f>
        <v/>
      </c>
      <c r="C400" t="str">
        <f>個人種目!AK202</f>
        <v/>
      </c>
      <c r="D400" t="str">
        <f t="shared" si="7"/>
        <v/>
      </c>
      <c r="E400">
        <v>0</v>
      </c>
      <c r="F400">
        <v>5</v>
      </c>
      <c r="G400" t="str">
        <f>個人種目!AO202</f>
        <v>999:99.99</v>
      </c>
    </row>
    <row r="401" spans="1:7" x14ac:dyDescent="0.15">
      <c r="A401" t="str">
        <f>IF(個人種目!I203="","",個人種目!Z203)</f>
        <v/>
      </c>
      <c r="B401" t="str">
        <f>個人種目!AG203</f>
        <v/>
      </c>
      <c r="C401" t="str">
        <f>個人種目!AK203</f>
        <v/>
      </c>
      <c r="D401" t="str">
        <f t="shared" si="7"/>
        <v/>
      </c>
      <c r="E401">
        <v>0</v>
      </c>
      <c r="F401">
        <v>5</v>
      </c>
      <c r="G401" t="str">
        <f>個人種目!AO203</f>
        <v>999:99.99</v>
      </c>
    </row>
    <row r="402" spans="1:7" x14ac:dyDescent="0.15">
      <c r="A402" t="str">
        <f>IF(個人種目!I204="","",個人種目!Z204)</f>
        <v/>
      </c>
      <c r="B402" t="str">
        <f>個人種目!AG204</f>
        <v/>
      </c>
      <c r="C402" t="str">
        <f>個人種目!AK204</f>
        <v/>
      </c>
      <c r="D402" t="str">
        <f t="shared" si="7"/>
        <v/>
      </c>
      <c r="E402">
        <v>0</v>
      </c>
      <c r="F402">
        <v>5</v>
      </c>
      <c r="G402" t="str">
        <f>個人種目!AO204</f>
        <v>999:99.99</v>
      </c>
    </row>
    <row r="403" spans="1:7" x14ac:dyDescent="0.15">
      <c r="A403" t="str">
        <f>IF(個人種目!I205="","",個人種目!Z205)</f>
        <v/>
      </c>
      <c r="B403" t="str">
        <f>個人種目!AG205</f>
        <v/>
      </c>
      <c r="C403" t="str">
        <f>個人種目!AK205</f>
        <v/>
      </c>
      <c r="D403" t="str">
        <f t="shared" si="7"/>
        <v/>
      </c>
      <c r="E403">
        <v>0</v>
      </c>
      <c r="F403">
        <v>5</v>
      </c>
      <c r="G403" t="str">
        <f>個人種目!AO205</f>
        <v>999:99.99</v>
      </c>
    </row>
    <row r="404" spans="1:7" x14ac:dyDescent="0.15">
      <c r="A404" t="str">
        <f>IF(個人種目!I206="","",個人種目!Z206)</f>
        <v/>
      </c>
      <c r="B404" t="str">
        <f>個人種目!AG206</f>
        <v/>
      </c>
      <c r="C404" t="str">
        <f>個人種目!AK206</f>
        <v/>
      </c>
      <c r="D404" t="str">
        <f t="shared" si="7"/>
        <v/>
      </c>
      <c r="E404">
        <v>0</v>
      </c>
      <c r="F404">
        <v>5</v>
      </c>
      <c r="G404" t="str">
        <f>個人種目!AO206</f>
        <v>999:99.99</v>
      </c>
    </row>
    <row r="405" spans="1:7" x14ac:dyDescent="0.15">
      <c r="A405" s="48" t="str">
        <f>IF(個人種目!I207="","",個人種目!Z207)</f>
        <v/>
      </c>
      <c r="B405" s="48" t="str">
        <f>個人種目!AG207</f>
        <v/>
      </c>
      <c r="C405" s="48" t="str">
        <f>個人種目!AK207</f>
        <v/>
      </c>
      <c r="D405" s="48" t="str">
        <f t="shared" ref="D405" si="8">D203</f>
        <v/>
      </c>
      <c r="E405" s="48">
        <v>0</v>
      </c>
      <c r="F405" s="48">
        <v>5</v>
      </c>
      <c r="G405" t="str">
        <f>個人種目!AO207</f>
        <v>999:99.99</v>
      </c>
    </row>
    <row r="406" spans="1:7" x14ac:dyDescent="0.15">
      <c r="A406" t="str">
        <f>IF(個人種目!K6="","",個人種目!Z6)</f>
        <v/>
      </c>
      <c r="B406" s="19" t="str">
        <f>個人種目!AH6</f>
        <v/>
      </c>
      <c r="C406" t="str">
        <f>個人種目!AL6</f>
        <v/>
      </c>
      <c r="D406" s="19" t="str">
        <f t="shared" ref="D406:D437" si="9">D2</f>
        <v/>
      </c>
      <c r="E406">
        <v>0</v>
      </c>
      <c r="F406">
        <v>0</v>
      </c>
      <c r="G406" s="19" t="str">
        <f>個人種目!AP6</f>
        <v>999:99.99</v>
      </c>
    </row>
    <row r="407" spans="1:7" x14ac:dyDescent="0.15">
      <c r="A407" t="str">
        <f>IF(個人種目!K7="","",個人種目!Z7)</f>
        <v/>
      </c>
      <c r="B407" t="str">
        <f>個人種目!AH7</f>
        <v/>
      </c>
      <c r="C407" t="str">
        <f>個人種目!AL7</f>
        <v/>
      </c>
      <c r="D407" t="str">
        <f t="shared" si="9"/>
        <v/>
      </c>
      <c r="E407">
        <v>0</v>
      </c>
      <c r="F407">
        <v>0</v>
      </c>
      <c r="G407" t="str">
        <f>個人種目!AP7</f>
        <v>999:99.99</v>
      </c>
    </row>
    <row r="408" spans="1:7" x14ac:dyDescent="0.15">
      <c r="A408" t="str">
        <f>IF(個人種目!K8="","",個人種目!Z8)</f>
        <v/>
      </c>
      <c r="B408" t="str">
        <f>個人種目!AH8</f>
        <v/>
      </c>
      <c r="C408" t="str">
        <f>個人種目!AL8</f>
        <v/>
      </c>
      <c r="D408" t="str">
        <f t="shared" si="9"/>
        <v/>
      </c>
      <c r="E408">
        <v>0</v>
      </c>
      <c r="F408">
        <v>0</v>
      </c>
      <c r="G408" t="str">
        <f>個人種目!AP8</f>
        <v>999:99.99</v>
      </c>
    </row>
    <row r="409" spans="1:7" x14ac:dyDescent="0.15">
      <c r="A409" t="str">
        <f>IF(個人種目!K9="","",個人種目!Z9)</f>
        <v/>
      </c>
      <c r="B409" t="str">
        <f>個人種目!AH9</f>
        <v/>
      </c>
      <c r="C409" t="str">
        <f>個人種目!AL9</f>
        <v/>
      </c>
      <c r="D409" t="str">
        <f t="shared" si="9"/>
        <v/>
      </c>
      <c r="E409">
        <v>0</v>
      </c>
      <c r="F409">
        <v>0</v>
      </c>
      <c r="G409" t="str">
        <f>個人種目!AP9</f>
        <v>999:99.99</v>
      </c>
    </row>
    <row r="410" spans="1:7" x14ac:dyDescent="0.15">
      <c r="A410" t="str">
        <f>IF(個人種目!K10="","",個人種目!Z10)</f>
        <v/>
      </c>
      <c r="B410" t="str">
        <f>個人種目!AH10</f>
        <v/>
      </c>
      <c r="C410" t="str">
        <f>個人種目!AL10</f>
        <v/>
      </c>
      <c r="D410" t="str">
        <f t="shared" si="9"/>
        <v/>
      </c>
      <c r="E410">
        <v>0</v>
      </c>
      <c r="F410">
        <v>0</v>
      </c>
      <c r="G410" t="str">
        <f>個人種目!AP10</f>
        <v>999:99.99</v>
      </c>
    </row>
    <row r="411" spans="1:7" x14ac:dyDescent="0.15">
      <c r="A411" t="str">
        <f>IF(個人種目!K11="","",個人種目!Z11)</f>
        <v/>
      </c>
      <c r="B411" t="str">
        <f>個人種目!AH11</f>
        <v/>
      </c>
      <c r="C411" t="str">
        <f>個人種目!AL11</f>
        <v/>
      </c>
      <c r="D411" t="str">
        <f t="shared" si="9"/>
        <v/>
      </c>
      <c r="E411">
        <v>0</v>
      </c>
      <c r="F411">
        <v>0</v>
      </c>
      <c r="G411" t="str">
        <f>個人種目!AP11</f>
        <v>999:99.99</v>
      </c>
    </row>
    <row r="412" spans="1:7" x14ac:dyDescent="0.15">
      <c r="A412" t="str">
        <f>IF(個人種目!K12="","",個人種目!Z12)</f>
        <v/>
      </c>
      <c r="B412" t="str">
        <f>個人種目!AH12</f>
        <v/>
      </c>
      <c r="C412" t="str">
        <f>個人種目!AL12</f>
        <v/>
      </c>
      <c r="D412" t="str">
        <f t="shared" si="9"/>
        <v/>
      </c>
      <c r="E412">
        <v>0</v>
      </c>
      <c r="F412">
        <v>0</v>
      </c>
      <c r="G412" t="str">
        <f>個人種目!AP12</f>
        <v>999:99.99</v>
      </c>
    </row>
    <row r="413" spans="1:7" x14ac:dyDescent="0.15">
      <c r="A413" t="str">
        <f>IF(個人種目!K13="","",個人種目!Z13)</f>
        <v/>
      </c>
      <c r="B413" t="str">
        <f>個人種目!AH13</f>
        <v/>
      </c>
      <c r="C413" t="str">
        <f>個人種目!AL13</f>
        <v/>
      </c>
      <c r="D413" t="str">
        <f t="shared" si="9"/>
        <v/>
      </c>
      <c r="E413">
        <v>0</v>
      </c>
      <c r="F413">
        <v>0</v>
      </c>
      <c r="G413" t="str">
        <f>個人種目!AP13</f>
        <v>999:99.99</v>
      </c>
    </row>
    <row r="414" spans="1:7" x14ac:dyDescent="0.15">
      <c r="A414" t="str">
        <f>IF(個人種目!K14="","",個人種目!Z14)</f>
        <v/>
      </c>
      <c r="B414" t="str">
        <f>個人種目!AH14</f>
        <v/>
      </c>
      <c r="C414" t="str">
        <f>個人種目!AL14</f>
        <v/>
      </c>
      <c r="D414" t="str">
        <f t="shared" si="9"/>
        <v/>
      </c>
      <c r="E414">
        <v>0</v>
      </c>
      <c r="F414">
        <v>0</v>
      </c>
      <c r="G414" t="str">
        <f>個人種目!AP14</f>
        <v>999:99.99</v>
      </c>
    </row>
    <row r="415" spans="1:7" x14ac:dyDescent="0.15">
      <c r="A415" t="str">
        <f>IF(個人種目!K15="","",個人種目!Z15)</f>
        <v/>
      </c>
      <c r="B415" t="str">
        <f>個人種目!AH15</f>
        <v/>
      </c>
      <c r="C415" t="str">
        <f>個人種目!AL15</f>
        <v/>
      </c>
      <c r="D415" t="str">
        <f t="shared" si="9"/>
        <v/>
      </c>
      <c r="E415">
        <v>0</v>
      </c>
      <c r="F415">
        <v>0</v>
      </c>
      <c r="G415" t="str">
        <f>個人種目!AP15</f>
        <v>999:99.99</v>
      </c>
    </row>
    <row r="416" spans="1:7" x14ac:dyDescent="0.15">
      <c r="A416" t="str">
        <f>IF(個人種目!K16="","",個人種目!Z16)</f>
        <v/>
      </c>
      <c r="B416" t="str">
        <f>個人種目!AH16</f>
        <v/>
      </c>
      <c r="C416" t="str">
        <f>個人種目!AL16</f>
        <v/>
      </c>
      <c r="D416" t="str">
        <f t="shared" si="9"/>
        <v/>
      </c>
      <c r="E416">
        <v>0</v>
      </c>
      <c r="F416">
        <v>0</v>
      </c>
      <c r="G416" t="str">
        <f>個人種目!AP16</f>
        <v>999:99.99</v>
      </c>
    </row>
    <row r="417" spans="1:7" x14ac:dyDescent="0.15">
      <c r="A417" t="str">
        <f>IF(個人種目!K17="","",個人種目!Z17)</f>
        <v/>
      </c>
      <c r="B417" t="str">
        <f>個人種目!AH17</f>
        <v/>
      </c>
      <c r="C417" t="str">
        <f>個人種目!AL17</f>
        <v/>
      </c>
      <c r="D417" t="str">
        <f t="shared" si="9"/>
        <v/>
      </c>
      <c r="E417">
        <v>0</v>
      </c>
      <c r="F417">
        <v>0</v>
      </c>
      <c r="G417" t="str">
        <f>個人種目!AP17</f>
        <v>999:99.99</v>
      </c>
    </row>
    <row r="418" spans="1:7" x14ac:dyDescent="0.15">
      <c r="A418" t="str">
        <f>IF(個人種目!K18="","",個人種目!Z18)</f>
        <v/>
      </c>
      <c r="B418" t="str">
        <f>個人種目!AH18</f>
        <v/>
      </c>
      <c r="C418" t="str">
        <f>個人種目!AL18</f>
        <v/>
      </c>
      <c r="D418" t="str">
        <f t="shared" si="9"/>
        <v/>
      </c>
      <c r="E418">
        <v>0</v>
      </c>
      <c r="F418">
        <v>0</v>
      </c>
      <c r="G418" t="str">
        <f>個人種目!AP18</f>
        <v>999:99.99</v>
      </c>
    </row>
    <row r="419" spans="1:7" x14ac:dyDescent="0.15">
      <c r="A419" t="str">
        <f>IF(個人種目!K19="","",個人種目!Z19)</f>
        <v/>
      </c>
      <c r="B419" t="str">
        <f>個人種目!AH19</f>
        <v/>
      </c>
      <c r="C419" t="str">
        <f>個人種目!AL19</f>
        <v/>
      </c>
      <c r="D419" t="str">
        <f t="shared" si="9"/>
        <v/>
      </c>
      <c r="E419">
        <v>0</v>
      </c>
      <c r="F419">
        <v>0</v>
      </c>
      <c r="G419" t="str">
        <f>個人種目!AP19</f>
        <v>999:99.99</v>
      </c>
    </row>
    <row r="420" spans="1:7" x14ac:dyDescent="0.15">
      <c r="A420" t="str">
        <f>IF(個人種目!K20="","",個人種目!Z20)</f>
        <v/>
      </c>
      <c r="B420" t="str">
        <f>個人種目!AH20</f>
        <v/>
      </c>
      <c r="C420" t="str">
        <f>個人種目!AL20</f>
        <v/>
      </c>
      <c r="D420" t="str">
        <f t="shared" si="9"/>
        <v/>
      </c>
      <c r="E420">
        <v>0</v>
      </c>
      <c r="F420">
        <v>0</v>
      </c>
      <c r="G420" t="str">
        <f>個人種目!AP20</f>
        <v>999:99.99</v>
      </c>
    </row>
    <row r="421" spans="1:7" x14ac:dyDescent="0.15">
      <c r="A421" t="str">
        <f>IF(個人種目!K21="","",個人種目!Z21)</f>
        <v/>
      </c>
      <c r="B421" t="str">
        <f>個人種目!AH21</f>
        <v/>
      </c>
      <c r="C421" t="str">
        <f>個人種目!AL21</f>
        <v/>
      </c>
      <c r="D421" t="str">
        <f t="shared" si="9"/>
        <v/>
      </c>
      <c r="E421">
        <v>0</v>
      </c>
      <c r="F421">
        <v>0</v>
      </c>
      <c r="G421" t="str">
        <f>個人種目!AP21</f>
        <v>999:99.99</v>
      </c>
    </row>
    <row r="422" spans="1:7" x14ac:dyDescent="0.15">
      <c r="A422" t="str">
        <f>IF(個人種目!K22="","",個人種目!Z22)</f>
        <v/>
      </c>
      <c r="B422" t="str">
        <f>個人種目!AH22</f>
        <v/>
      </c>
      <c r="C422" t="str">
        <f>個人種目!AL22</f>
        <v/>
      </c>
      <c r="D422" t="str">
        <f t="shared" si="9"/>
        <v/>
      </c>
      <c r="E422">
        <v>0</v>
      </c>
      <c r="F422">
        <v>0</v>
      </c>
      <c r="G422" t="str">
        <f>個人種目!AP22</f>
        <v>999:99.99</v>
      </c>
    </row>
    <row r="423" spans="1:7" x14ac:dyDescent="0.15">
      <c r="A423" t="str">
        <f>IF(個人種目!K23="","",個人種目!Z23)</f>
        <v/>
      </c>
      <c r="B423" t="str">
        <f>個人種目!AH23</f>
        <v/>
      </c>
      <c r="C423" t="str">
        <f>個人種目!AL23</f>
        <v/>
      </c>
      <c r="D423" t="str">
        <f t="shared" si="9"/>
        <v/>
      </c>
      <c r="E423">
        <v>0</v>
      </c>
      <c r="F423">
        <v>0</v>
      </c>
      <c r="G423" t="str">
        <f>個人種目!AP23</f>
        <v>999:99.99</v>
      </c>
    </row>
    <row r="424" spans="1:7" x14ac:dyDescent="0.15">
      <c r="A424" t="str">
        <f>IF(個人種目!K24="","",個人種目!Z24)</f>
        <v/>
      </c>
      <c r="B424" t="str">
        <f>個人種目!AH24</f>
        <v/>
      </c>
      <c r="C424" t="str">
        <f>個人種目!AL24</f>
        <v/>
      </c>
      <c r="D424" t="str">
        <f t="shared" si="9"/>
        <v/>
      </c>
      <c r="E424">
        <v>0</v>
      </c>
      <c r="F424">
        <v>0</v>
      </c>
      <c r="G424" t="str">
        <f>個人種目!AP24</f>
        <v>999:99.99</v>
      </c>
    </row>
    <row r="425" spans="1:7" x14ac:dyDescent="0.15">
      <c r="A425" t="str">
        <f>IF(個人種目!K25="","",個人種目!Z25)</f>
        <v/>
      </c>
      <c r="B425" t="str">
        <f>個人種目!AH25</f>
        <v/>
      </c>
      <c r="C425" t="str">
        <f>個人種目!AL25</f>
        <v/>
      </c>
      <c r="D425" t="str">
        <f t="shared" si="9"/>
        <v/>
      </c>
      <c r="E425">
        <v>0</v>
      </c>
      <c r="F425">
        <v>0</v>
      </c>
      <c r="G425" t="str">
        <f>個人種目!AP25</f>
        <v>999:99.99</v>
      </c>
    </row>
    <row r="426" spans="1:7" x14ac:dyDescent="0.15">
      <c r="A426" t="str">
        <f>IF(個人種目!K26="","",個人種目!Z26)</f>
        <v/>
      </c>
      <c r="B426" t="str">
        <f>個人種目!AH26</f>
        <v/>
      </c>
      <c r="C426" t="str">
        <f>個人種目!AL26</f>
        <v/>
      </c>
      <c r="D426" t="str">
        <f t="shared" si="9"/>
        <v/>
      </c>
      <c r="E426">
        <v>0</v>
      </c>
      <c r="F426">
        <v>0</v>
      </c>
      <c r="G426" t="str">
        <f>個人種目!AP26</f>
        <v>999:99.99</v>
      </c>
    </row>
    <row r="427" spans="1:7" x14ac:dyDescent="0.15">
      <c r="A427" t="str">
        <f>IF(個人種目!K27="","",個人種目!Z27)</f>
        <v/>
      </c>
      <c r="B427" t="str">
        <f>個人種目!AH27</f>
        <v/>
      </c>
      <c r="C427" t="str">
        <f>個人種目!AL27</f>
        <v/>
      </c>
      <c r="D427" t="str">
        <f t="shared" si="9"/>
        <v/>
      </c>
      <c r="E427">
        <v>0</v>
      </c>
      <c r="F427">
        <v>0</v>
      </c>
      <c r="G427" t="str">
        <f>個人種目!AP27</f>
        <v>999:99.99</v>
      </c>
    </row>
    <row r="428" spans="1:7" x14ac:dyDescent="0.15">
      <c r="A428" t="str">
        <f>IF(個人種目!K28="","",個人種目!Z28)</f>
        <v/>
      </c>
      <c r="B428" t="str">
        <f>個人種目!AH28</f>
        <v/>
      </c>
      <c r="C428" t="str">
        <f>個人種目!AL28</f>
        <v/>
      </c>
      <c r="D428" t="str">
        <f t="shared" si="9"/>
        <v/>
      </c>
      <c r="E428">
        <v>0</v>
      </c>
      <c r="F428">
        <v>0</v>
      </c>
      <c r="G428" t="str">
        <f>個人種目!AP28</f>
        <v>999:99.99</v>
      </c>
    </row>
    <row r="429" spans="1:7" x14ac:dyDescent="0.15">
      <c r="A429" t="str">
        <f>IF(個人種目!K29="","",個人種目!Z29)</f>
        <v/>
      </c>
      <c r="B429" t="str">
        <f>個人種目!AH29</f>
        <v/>
      </c>
      <c r="C429" t="str">
        <f>個人種目!AL29</f>
        <v/>
      </c>
      <c r="D429" t="str">
        <f t="shared" si="9"/>
        <v/>
      </c>
      <c r="E429">
        <v>0</v>
      </c>
      <c r="F429">
        <v>0</v>
      </c>
      <c r="G429" t="str">
        <f>個人種目!AP29</f>
        <v>999:99.99</v>
      </c>
    </row>
    <row r="430" spans="1:7" x14ac:dyDescent="0.15">
      <c r="A430" t="str">
        <f>IF(個人種目!K30="","",個人種目!Z30)</f>
        <v/>
      </c>
      <c r="B430" t="str">
        <f>個人種目!AH30</f>
        <v/>
      </c>
      <c r="C430" t="str">
        <f>個人種目!AL30</f>
        <v/>
      </c>
      <c r="D430" t="str">
        <f t="shared" si="9"/>
        <v/>
      </c>
      <c r="E430">
        <v>0</v>
      </c>
      <c r="F430">
        <v>0</v>
      </c>
      <c r="G430" t="str">
        <f>個人種目!AP30</f>
        <v>999:99.99</v>
      </c>
    </row>
    <row r="431" spans="1:7" x14ac:dyDescent="0.15">
      <c r="A431" t="str">
        <f>IF(個人種目!K31="","",個人種目!Z31)</f>
        <v/>
      </c>
      <c r="B431" t="str">
        <f>個人種目!AH31</f>
        <v/>
      </c>
      <c r="C431" t="str">
        <f>個人種目!AL31</f>
        <v/>
      </c>
      <c r="D431" t="str">
        <f t="shared" si="9"/>
        <v/>
      </c>
      <c r="E431">
        <v>0</v>
      </c>
      <c r="F431">
        <v>0</v>
      </c>
      <c r="G431" t="str">
        <f>個人種目!AP31</f>
        <v>999:99.99</v>
      </c>
    </row>
    <row r="432" spans="1:7" x14ac:dyDescent="0.15">
      <c r="A432" t="str">
        <f>IF(個人種目!K32="","",個人種目!Z32)</f>
        <v/>
      </c>
      <c r="B432" t="str">
        <f>個人種目!AH32</f>
        <v/>
      </c>
      <c r="C432" t="str">
        <f>個人種目!AL32</f>
        <v/>
      </c>
      <c r="D432" t="str">
        <f t="shared" si="9"/>
        <v/>
      </c>
      <c r="E432">
        <v>0</v>
      </c>
      <c r="F432">
        <v>0</v>
      </c>
      <c r="G432" t="str">
        <f>個人種目!AP32</f>
        <v>999:99.99</v>
      </c>
    </row>
    <row r="433" spans="1:7" x14ac:dyDescent="0.15">
      <c r="A433" t="str">
        <f>IF(個人種目!K33="","",個人種目!Z33)</f>
        <v/>
      </c>
      <c r="B433" t="str">
        <f>個人種目!AH33</f>
        <v/>
      </c>
      <c r="C433" t="str">
        <f>個人種目!AL33</f>
        <v/>
      </c>
      <c r="D433" t="str">
        <f t="shared" si="9"/>
        <v/>
      </c>
      <c r="E433">
        <v>0</v>
      </c>
      <c r="F433">
        <v>0</v>
      </c>
      <c r="G433" t="str">
        <f>個人種目!AP33</f>
        <v>999:99.99</v>
      </c>
    </row>
    <row r="434" spans="1:7" x14ac:dyDescent="0.15">
      <c r="A434" t="str">
        <f>IF(個人種目!K34="","",個人種目!Z34)</f>
        <v/>
      </c>
      <c r="B434" t="str">
        <f>個人種目!AH34</f>
        <v/>
      </c>
      <c r="C434" t="str">
        <f>個人種目!AL34</f>
        <v/>
      </c>
      <c r="D434" t="str">
        <f t="shared" si="9"/>
        <v/>
      </c>
      <c r="E434">
        <v>0</v>
      </c>
      <c r="F434">
        <v>0</v>
      </c>
      <c r="G434" t="str">
        <f>個人種目!AP34</f>
        <v>999:99.99</v>
      </c>
    </row>
    <row r="435" spans="1:7" x14ac:dyDescent="0.15">
      <c r="A435" t="str">
        <f>IF(個人種目!K35="","",個人種目!Z35)</f>
        <v/>
      </c>
      <c r="B435" t="str">
        <f>個人種目!AH35</f>
        <v/>
      </c>
      <c r="C435" t="str">
        <f>個人種目!AL35</f>
        <v/>
      </c>
      <c r="D435" t="str">
        <f t="shared" si="9"/>
        <v/>
      </c>
      <c r="E435">
        <v>0</v>
      </c>
      <c r="F435">
        <v>0</v>
      </c>
      <c r="G435" t="str">
        <f>個人種目!AP35</f>
        <v>999:99.99</v>
      </c>
    </row>
    <row r="436" spans="1:7" x14ac:dyDescent="0.15">
      <c r="A436" t="str">
        <f>IF(個人種目!K36="","",個人種目!Z36)</f>
        <v/>
      </c>
      <c r="B436" t="str">
        <f>個人種目!AH36</f>
        <v/>
      </c>
      <c r="C436" t="str">
        <f>個人種目!AL36</f>
        <v/>
      </c>
      <c r="D436" t="str">
        <f t="shared" si="9"/>
        <v/>
      </c>
      <c r="E436">
        <v>0</v>
      </c>
      <c r="F436">
        <v>0</v>
      </c>
      <c r="G436" t="str">
        <f>個人種目!AP36</f>
        <v>999:99.99</v>
      </c>
    </row>
    <row r="437" spans="1:7" x14ac:dyDescent="0.15">
      <c r="A437" t="str">
        <f>IF(個人種目!K37="","",個人種目!Z37)</f>
        <v/>
      </c>
      <c r="B437" t="str">
        <f>個人種目!AH37</f>
        <v/>
      </c>
      <c r="C437" t="str">
        <f>個人種目!AL37</f>
        <v/>
      </c>
      <c r="D437" t="str">
        <f t="shared" si="9"/>
        <v/>
      </c>
      <c r="E437">
        <v>0</v>
      </c>
      <c r="F437">
        <v>0</v>
      </c>
      <c r="G437" t="str">
        <f>個人種目!AP37</f>
        <v>999:99.99</v>
      </c>
    </row>
    <row r="438" spans="1:7" x14ac:dyDescent="0.15">
      <c r="A438" t="str">
        <f>IF(個人種目!K38="","",個人種目!Z38)</f>
        <v/>
      </c>
      <c r="B438" t="str">
        <f>個人種目!AH38</f>
        <v/>
      </c>
      <c r="C438" t="str">
        <f>個人種目!AL38</f>
        <v/>
      </c>
      <c r="D438" t="str">
        <f t="shared" ref="D438:D469" si="10">D34</f>
        <v/>
      </c>
      <c r="E438">
        <v>0</v>
      </c>
      <c r="F438">
        <v>0</v>
      </c>
      <c r="G438" t="str">
        <f>個人種目!AP38</f>
        <v>999:99.99</v>
      </c>
    </row>
    <row r="439" spans="1:7" x14ac:dyDescent="0.15">
      <c r="A439" t="str">
        <f>IF(個人種目!K39="","",個人種目!Z39)</f>
        <v/>
      </c>
      <c r="B439" t="str">
        <f>個人種目!AH39</f>
        <v/>
      </c>
      <c r="C439" t="str">
        <f>個人種目!AL39</f>
        <v/>
      </c>
      <c r="D439" t="str">
        <f t="shared" si="10"/>
        <v/>
      </c>
      <c r="E439">
        <v>0</v>
      </c>
      <c r="F439">
        <v>0</v>
      </c>
      <c r="G439" t="str">
        <f>個人種目!AP39</f>
        <v>999:99.99</v>
      </c>
    </row>
    <row r="440" spans="1:7" x14ac:dyDescent="0.15">
      <c r="A440" t="str">
        <f>IF(個人種目!K40="","",個人種目!Z40)</f>
        <v/>
      </c>
      <c r="B440" t="str">
        <f>個人種目!AH40</f>
        <v/>
      </c>
      <c r="C440" t="str">
        <f>個人種目!AL40</f>
        <v/>
      </c>
      <c r="D440" t="str">
        <f t="shared" si="10"/>
        <v/>
      </c>
      <c r="E440">
        <v>0</v>
      </c>
      <c r="F440">
        <v>0</v>
      </c>
      <c r="G440" t="str">
        <f>個人種目!AP40</f>
        <v>999:99.99</v>
      </c>
    </row>
    <row r="441" spans="1:7" x14ac:dyDescent="0.15">
      <c r="A441" t="str">
        <f>IF(個人種目!K41="","",個人種目!Z41)</f>
        <v/>
      </c>
      <c r="B441" t="str">
        <f>個人種目!AH41</f>
        <v/>
      </c>
      <c r="C441" t="str">
        <f>個人種目!AL41</f>
        <v/>
      </c>
      <c r="D441" t="str">
        <f t="shared" si="10"/>
        <v/>
      </c>
      <c r="E441">
        <v>0</v>
      </c>
      <c r="F441">
        <v>0</v>
      </c>
      <c r="G441" t="str">
        <f>個人種目!AP41</f>
        <v>999:99.99</v>
      </c>
    </row>
    <row r="442" spans="1:7" x14ac:dyDescent="0.15">
      <c r="A442" t="str">
        <f>IF(個人種目!K42="","",個人種目!Z42)</f>
        <v/>
      </c>
      <c r="B442" t="str">
        <f>個人種目!AH42</f>
        <v/>
      </c>
      <c r="C442" t="str">
        <f>個人種目!AL42</f>
        <v/>
      </c>
      <c r="D442" t="str">
        <f t="shared" si="10"/>
        <v/>
      </c>
      <c r="E442">
        <v>0</v>
      </c>
      <c r="F442">
        <v>0</v>
      </c>
      <c r="G442" t="str">
        <f>個人種目!AP42</f>
        <v>999:99.99</v>
      </c>
    </row>
    <row r="443" spans="1:7" x14ac:dyDescent="0.15">
      <c r="A443" t="str">
        <f>IF(個人種目!K43="","",個人種目!Z43)</f>
        <v/>
      </c>
      <c r="B443" t="str">
        <f>個人種目!AH43</f>
        <v/>
      </c>
      <c r="C443" t="str">
        <f>個人種目!AL43</f>
        <v/>
      </c>
      <c r="D443" t="str">
        <f t="shared" si="10"/>
        <v/>
      </c>
      <c r="E443">
        <v>0</v>
      </c>
      <c r="F443">
        <v>0</v>
      </c>
      <c r="G443" t="str">
        <f>個人種目!AP43</f>
        <v>999:99.99</v>
      </c>
    </row>
    <row r="444" spans="1:7" x14ac:dyDescent="0.15">
      <c r="A444" t="str">
        <f>IF(個人種目!K44="","",個人種目!Z44)</f>
        <v/>
      </c>
      <c r="B444" t="str">
        <f>個人種目!AH44</f>
        <v/>
      </c>
      <c r="C444" t="str">
        <f>個人種目!AL44</f>
        <v/>
      </c>
      <c r="D444" t="str">
        <f t="shared" si="10"/>
        <v/>
      </c>
      <c r="E444">
        <v>0</v>
      </c>
      <c r="F444">
        <v>0</v>
      </c>
      <c r="G444" t="str">
        <f>個人種目!AP44</f>
        <v>999:99.99</v>
      </c>
    </row>
    <row r="445" spans="1:7" x14ac:dyDescent="0.15">
      <c r="A445" t="str">
        <f>IF(個人種目!K45="","",個人種目!Z45)</f>
        <v/>
      </c>
      <c r="B445" t="str">
        <f>個人種目!AH45</f>
        <v/>
      </c>
      <c r="C445" t="str">
        <f>個人種目!AL45</f>
        <v/>
      </c>
      <c r="D445" t="str">
        <f t="shared" si="10"/>
        <v/>
      </c>
      <c r="E445">
        <v>0</v>
      </c>
      <c r="F445">
        <v>0</v>
      </c>
      <c r="G445" t="str">
        <f>個人種目!AP45</f>
        <v>999:99.99</v>
      </c>
    </row>
    <row r="446" spans="1:7" x14ac:dyDescent="0.15">
      <c r="A446" t="str">
        <f>IF(個人種目!K46="","",個人種目!Z46)</f>
        <v/>
      </c>
      <c r="B446" t="str">
        <f>個人種目!AH46</f>
        <v/>
      </c>
      <c r="C446" t="str">
        <f>個人種目!AL46</f>
        <v/>
      </c>
      <c r="D446" t="str">
        <f t="shared" si="10"/>
        <v/>
      </c>
      <c r="E446">
        <v>0</v>
      </c>
      <c r="F446">
        <v>0</v>
      </c>
      <c r="G446" t="str">
        <f>個人種目!AP46</f>
        <v>999:99.99</v>
      </c>
    </row>
    <row r="447" spans="1:7" x14ac:dyDescent="0.15">
      <c r="A447" t="str">
        <f>IF(個人種目!K47="","",個人種目!Z47)</f>
        <v/>
      </c>
      <c r="B447" t="str">
        <f>個人種目!AH47</f>
        <v/>
      </c>
      <c r="C447" t="str">
        <f>個人種目!AL47</f>
        <v/>
      </c>
      <c r="D447" t="str">
        <f t="shared" si="10"/>
        <v/>
      </c>
      <c r="E447">
        <v>0</v>
      </c>
      <c r="F447">
        <v>0</v>
      </c>
      <c r="G447" t="str">
        <f>個人種目!AP47</f>
        <v>999:99.99</v>
      </c>
    </row>
    <row r="448" spans="1:7" x14ac:dyDescent="0.15">
      <c r="A448" t="str">
        <f>IF(個人種目!K48="","",個人種目!Z48)</f>
        <v/>
      </c>
      <c r="B448" t="str">
        <f>個人種目!AH48</f>
        <v/>
      </c>
      <c r="C448" t="str">
        <f>個人種目!AL48</f>
        <v/>
      </c>
      <c r="D448" t="str">
        <f t="shared" si="10"/>
        <v/>
      </c>
      <c r="E448">
        <v>0</v>
      </c>
      <c r="F448">
        <v>0</v>
      </c>
      <c r="G448" t="str">
        <f>個人種目!AP48</f>
        <v>999:99.99</v>
      </c>
    </row>
    <row r="449" spans="1:7" x14ac:dyDescent="0.15">
      <c r="A449" t="str">
        <f>IF(個人種目!K49="","",個人種目!Z49)</f>
        <v/>
      </c>
      <c r="B449" t="str">
        <f>個人種目!AH49</f>
        <v/>
      </c>
      <c r="C449" t="str">
        <f>個人種目!AL49</f>
        <v/>
      </c>
      <c r="D449" t="str">
        <f t="shared" si="10"/>
        <v/>
      </c>
      <c r="E449">
        <v>0</v>
      </c>
      <c r="F449">
        <v>0</v>
      </c>
      <c r="G449" t="str">
        <f>個人種目!AP49</f>
        <v>999:99.99</v>
      </c>
    </row>
    <row r="450" spans="1:7" x14ac:dyDescent="0.15">
      <c r="A450" t="str">
        <f>IF(個人種目!K50="","",個人種目!Z50)</f>
        <v/>
      </c>
      <c r="B450" t="str">
        <f>個人種目!AH50</f>
        <v/>
      </c>
      <c r="C450" t="str">
        <f>個人種目!AL50</f>
        <v/>
      </c>
      <c r="D450" t="str">
        <f t="shared" si="10"/>
        <v/>
      </c>
      <c r="E450">
        <v>0</v>
      </c>
      <c r="F450">
        <v>0</v>
      </c>
      <c r="G450" t="str">
        <f>個人種目!AP50</f>
        <v>999:99.99</v>
      </c>
    </row>
    <row r="451" spans="1:7" x14ac:dyDescent="0.15">
      <c r="A451" t="str">
        <f>IF(個人種目!K51="","",個人種目!Z51)</f>
        <v/>
      </c>
      <c r="B451" t="str">
        <f>個人種目!AH51</f>
        <v/>
      </c>
      <c r="C451" t="str">
        <f>個人種目!AL51</f>
        <v/>
      </c>
      <c r="D451" t="str">
        <f t="shared" si="10"/>
        <v/>
      </c>
      <c r="E451">
        <v>0</v>
      </c>
      <c r="F451">
        <v>0</v>
      </c>
      <c r="G451" t="str">
        <f>個人種目!AP51</f>
        <v>999:99.99</v>
      </c>
    </row>
    <row r="452" spans="1:7" x14ac:dyDescent="0.15">
      <c r="A452" t="str">
        <f>IF(個人種目!K52="","",個人種目!Z52)</f>
        <v/>
      </c>
      <c r="B452" t="str">
        <f>個人種目!AH52</f>
        <v/>
      </c>
      <c r="C452" t="str">
        <f>個人種目!AL52</f>
        <v/>
      </c>
      <c r="D452" t="str">
        <f t="shared" si="10"/>
        <v/>
      </c>
      <c r="E452">
        <v>0</v>
      </c>
      <c r="F452">
        <v>0</v>
      </c>
      <c r="G452" t="str">
        <f>個人種目!AP52</f>
        <v>999:99.99</v>
      </c>
    </row>
    <row r="453" spans="1:7" x14ac:dyDescent="0.15">
      <c r="A453" t="str">
        <f>IF(個人種目!K53="","",個人種目!Z53)</f>
        <v/>
      </c>
      <c r="B453" t="str">
        <f>個人種目!AH53</f>
        <v/>
      </c>
      <c r="C453" t="str">
        <f>個人種目!AL53</f>
        <v/>
      </c>
      <c r="D453" t="str">
        <f t="shared" si="10"/>
        <v/>
      </c>
      <c r="E453">
        <v>0</v>
      </c>
      <c r="F453">
        <v>0</v>
      </c>
      <c r="G453" t="str">
        <f>個人種目!AP53</f>
        <v>999:99.99</v>
      </c>
    </row>
    <row r="454" spans="1:7" x14ac:dyDescent="0.15">
      <c r="A454" t="str">
        <f>IF(個人種目!K54="","",個人種目!Z54)</f>
        <v/>
      </c>
      <c r="B454" t="str">
        <f>個人種目!AH54</f>
        <v/>
      </c>
      <c r="C454" t="str">
        <f>個人種目!AL54</f>
        <v/>
      </c>
      <c r="D454" t="str">
        <f t="shared" si="10"/>
        <v/>
      </c>
      <c r="E454">
        <v>0</v>
      </c>
      <c r="F454">
        <v>0</v>
      </c>
      <c r="G454" t="str">
        <f>個人種目!AP54</f>
        <v>999:99.99</v>
      </c>
    </row>
    <row r="455" spans="1:7" x14ac:dyDescent="0.15">
      <c r="A455" t="str">
        <f>IF(個人種目!K55="","",個人種目!Z55)</f>
        <v/>
      </c>
      <c r="B455" t="str">
        <f>個人種目!AH55</f>
        <v/>
      </c>
      <c r="C455" t="str">
        <f>個人種目!AL55</f>
        <v/>
      </c>
      <c r="D455" t="str">
        <f t="shared" si="10"/>
        <v/>
      </c>
      <c r="E455">
        <v>0</v>
      </c>
      <c r="F455">
        <v>0</v>
      </c>
      <c r="G455" t="str">
        <f>個人種目!AP55</f>
        <v>999:99.99</v>
      </c>
    </row>
    <row r="456" spans="1:7" x14ac:dyDescent="0.15">
      <c r="A456" t="str">
        <f>IF(個人種目!K56="","",個人種目!Z56)</f>
        <v/>
      </c>
      <c r="B456" t="str">
        <f>個人種目!AH56</f>
        <v/>
      </c>
      <c r="C456" t="str">
        <f>個人種目!AL56</f>
        <v/>
      </c>
      <c r="D456" t="str">
        <f t="shared" si="10"/>
        <v/>
      </c>
      <c r="E456">
        <v>0</v>
      </c>
      <c r="F456">
        <v>0</v>
      </c>
      <c r="G456" t="str">
        <f>個人種目!AP56</f>
        <v>999:99.99</v>
      </c>
    </row>
    <row r="457" spans="1:7" x14ac:dyDescent="0.15">
      <c r="A457" t="str">
        <f>IF(個人種目!K57="","",個人種目!Z57)</f>
        <v/>
      </c>
      <c r="B457" t="str">
        <f>個人種目!AH57</f>
        <v/>
      </c>
      <c r="C457" t="str">
        <f>個人種目!AL57</f>
        <v/>
      </c>
      <c r="D457" t="str">
        <f t="shared" si="10"/>
        <v/>
      </c>
      <c r="E457">
        <v>0</v>
      </c>
      <c r="F457">
        <v>0</v>
      </c>
      <c r="G457" t="str">
        <f>個人種目!AP57</f>
        <v>999:99.99</v>
      </c>
    </row>
    <row r="458" spans="1:7" x14ac:dyDescent="0.15">
      <c r="A458" t="str">
        <f>IF(個人種目!K58="","",個人種目!Z58)</f>
        <v/>
      </c>
      <c r="B458" t="str">
        <f>個人種目!AH58</f>
        <v/>
      </c>
      <c r="C458" t="str">
        <f>個人種目!AL58</f>
        <v/>
      </c>
      <c r="D458" t="str">
        <f t="shared" si="10"/>
        <v/>
      </c>
      <c r="E458">
        <v>0</v>
      </c>
      <c r="F458">
        <v>0</v>
      </c>
      <c r="G458" t="str">
        <f>個人種目!AP58</f>
        <v>999:99.99</v>
      </c>
    </row>
    <row r="459" spans="1:7" x14ac:dyDescent="0.15">
      <c r="A459" t="str">
        <f>IF(個人種目!K59="","",個人種目!Z59)</f>
        <v/>
      </c>
      <c r="B459" t="str">
        <f>個人種目!AH59</f>
        <v/>
      </c>
      <c r="C459" t="str">
        <f>個人種目!AL59</f>
        <v/>
      </c>
      <c r="D459" t="str">
        <f t="shared" si="10"/>
        <v/>
      </c>
      <c r="E459">
        <v>0</v>
      </c>
      <c r="F459">
        <v>0</v>
      </c>
      <c r="G459" t="str">
        <f>個人種目!AP59</f>
        <v>999:99.99</v>
      </c>
    </row>
    <row r="460" spans="1:7" x14ac:dyDescent="0.15">
      <c r="A460" t="str">
        <f>IF(個人種目!K60="","",個人種目!Z60)</f>
        <v/>
      </c>
      <c r="B460" t="str">
        <f>個人種目!AH60</f>
        <v/>
      </c>
      <c r="C460" t="str">
        <f>個人種目!AL60</f>
        <v/>
      </c>
      <c r="D460" t="str">
        <f t="shared" si="10"/>
        <v/>
      </c>
      <c r="E460">
        <v>0</v>
      </c>
      <c r="F460">
        <v>0</v>
      </c>
      <c r="G460" t="str">
        <f>個人種目!AP60</f>
        <v>999:99.99</v>
      </c>
    </row>
    <row r="461" spans="1:7" x14ac:dyDescent="0.15">
      <c r="A461" t="str">
        <f>IF(個人種目!K61="","",個人種目!Z61)</f>
        <v/>
      </c>
      <c r="B461" t="str">
        <f>個人種目!AH61</f>
        <v/>
      </c>
      <c r="C461" t="str">
        <f>個人種目!AL61</f>
        <v/>
      </c>
      <c r="D461" t="str">
        <f t="shared" si="10"/>
        <v/>
      </c>
      <c r="E461">
        <v>0</v>
      </c>
      <c r="F461">
        <v>0</v>
      </c>
      <c r="G461" t="str">
        <f>個人種目!AP61</f>
        <v>999:99.99</v>
      </c>
    </row>
    <row r="462" spans="1:7" x14ac:dyDescent="0.15">
      <c r="A462" t="str">
        <f>IF(個人種目!K62="","",個人種目!Z62)</f>
        <v/>
      </c>
      <c r="B462" t="str">
        <f>個人種目!AH62</f>
        <v/>
      </c>
      <c r="C462" t="str">
        <f>個人種目!AL62</f>
        <v/>
      </c>
      <c r="D462" t="str">
        <f t="shared" si="10"/>
        <v/>
      </c>
      <c r="E462">
        <v>0</v>
      </c>
      <c r="F462">
        <v>0</v>
      </c>
      <c r="G462" t="str">
        <f>個人種目!AP62</f>
        <v>999:99.99</v>
      </c>
    </row>
    <row r="463" spans="1:7" x14ac:dyDescent="0.15">
      <c r="A463" t="str">
        <f>IF(個人種目!K63="","",個人種目!Z63)</f>
        <v/>
      </c>
      <c r="B463" t="str">
        <f>個人種目!AH63</f>
        <v/>
      </c>
      <c r="C463" t="str">
        <f>個人種目!AL63</f>
        <v/>
      </c>
      <c r="D463" t="str">
        <f t="shared" si="10"/>
        <v/>
      </c>
      <c r="E463">
        <v>0</v>
      </c>
      <c r="F463">
        <v>0</v>
      </c>
      <c r="G463" t="str">
        <f>個人種目!AP63</f>
        <v>999:99.99</v>
      </c>
    </row>
    <row r="464" spans="1:7" x14ac:dyDescent="0.15">
      <c r="A464" t="str">
        <f>IF(個人種目!K64="","",個人種目!Z64)</f>
        <v/>
      </c>
      <c r="B464" t="str">
        <f>個人種目!AH64</f>
        <v/>
      </c>
      <c r="C464" t="str">
        <f>個人種目!AL64</f>
        <v/>
      </c>
      <c r="D464" t="str">
        <f t="shared" si="10"/>
        <v/>
      </c>
      <c r="E464">
        <v>0</v>
      </c>
      <c r="F464">
        <v>0</v>
      </c>
      <c r="G464" t="str">
        <f>個人種目!AP64</f>
        <v>999:99.99</v>
      </c>
    </row>
    <row r="465" spans="1:7" x14ac:dyDescent="0.15">
      <c r="A465" t="str">
        <f>IF(個人種目!K65="","",個人種目!Z65)</f>
        <v/>
      </c>
      <c r="B465" t="str">
        <f>個人種目!AH65</f>
        <v/>
      </c>
      <c r="C465" t="str">
        <f>個人種目!AL65</f>
        <v/>
      </c>
      <c r="D465" t="str">
        <f t="shared" si="10"/>
        <v/>
      </c>
      <c r="E465">
        <v>0</v>
      </c>
      <c r="F465">
        <v>0</v>
      </c>
      <c r="G465" t="str">
        <f>個人種目!AP65</f>
        <v>999:99.99</v>
      </c>
    </row>
    <row r="466" spans="1:7" x14ac:dyDescent="0.15">
      <c r="A466" t="str">
        <f>IF(個人種目!K66="","",個人種目!Z66)</f>
        <v/>
      </c>
      <c r="B466" t="str">
        <f>個人種目!AH66</f>
        <v/>
      </c>
      <c r="C466" t="str">
        <f>個人種目!AL66</f>
        <v/>
      </c>
      <c r="D466" t="str">
        <f t="shared" si="10"/>
        <v/>
      </c>
      <c r="E466">
        <v>0</v>
      </c>
      <c r="F466">
        <v>0</v>
      </c>
      <c r="G466" t="str">
        <f>個人種目!AP66</f>
        <v>999:99.99</v>
      </c>
    </row>
    <row r="467" spans="1:7" x14ac:dyDescent="0.15">
      <c r="A467" t="str">
        <f>IF(個人種目!K67="","",個人種目!Z67)</f>
        <v/>
      </c>
      <c r="B467" t="str">
        <f>個人種目!AH67</f>
        <v/>
      </c>
      <c r="C467" t="str">
        <f>個人種目!AL67</f>
        <v/>
      </c>
      <c r="D467" t="str">
        <f t="shared" si="10"/>
        <v/>
      </c>
      <c r="E467">
        <v>0</v>
      </c>
      <c r="F467">
        <v>0</v>
      </c>
      <c r="G467" t="str">
        <f>個人種目!AP67</f>
        <v>999:99.99</v>
      </c>
    </row>
    <row r="468" spans="1:7" x14ac:dyDescent="0.15">
      <c r="A468" t="str">
        <f>IF(個人種目!K68="","",個人種目!Z68)</f>
        <v/>
      </c>
      <c r="B468" t="str">
        <f>個人種目!AH68</f>
        <v/>
      </c>
      <c r="C468" t="str">
        <f>個人種目!AL68</f>
        <v/>
      </c>
      <c r="D468" t="str">
        <f t="shared" si="10"/>
        <v/>
      </c>
      <c r="E468">
        <v>0</v>
      </c>
      <c r="F468">
        <v>0</v>
      </c>
      <c r="G468" t="str">
        <f>個人種目!AP68</f>
        <v>999:99.99</v>
      </c>
    </row>
    <row r="469" spans="1:7" x14ac:dyDescent="0.15">
      <c r="A469" t="str">
        <f>IF(個人種目!K69="","",個人種目!Z69)</f>
        <v/>
      </c>
      <c r="B469" t="str">
        <f>個人種目!AH69</f>
        <v/>
      </c>
      <c r="C469" t="str">
        <f>個人種目!AL69</f>
        <v/>
      </c>
      <c r="D469" t="str">
        <f t="shared" si="10"/>
        <v/>
      </c>
      <c r="E469">
        <v>0</v>
      </c>
      <c r="F469">
        <v>0</v>
      </c>
      <c r="G469" t="str">
        <f>個人種目!AP69</f>
        <v>999:99.99</v>
      </c>
    </row>
    <row r="470" spans="1:7" x14ac:dyDescent="0.15">
      <c r="A470" t="str">
        <f>IF(個人種目!K70="","",個人種目!Z70)</f>
        <v/>
      </c>
      <c r="B470" t="str">
        <f>個人種目!AH70</f>
        <v/>
      </c>
      <c r="C470" t="str">
        <f>個人種目!AL70</f>
        <v/>
      </c>
      <c r="D470" t="str">
        <f t="shared" ref="D470:D484" si="11">D66</f>
        <v/>
      </c>
      <c r="E470">
        <v>0</v>
      </c>
      <c r="F470">
        <v>0</v>
      </c>
      <c r="G470" t="str">
        <f>個人種目!AP70</f>
        <v>999:99.99</v>
      </c>
    </row>
    <row r="471" spans="1:7" x14ac:dyDescent="0.15">
      <c r="A471" t="str">
        <f>IF(個人種目!K71="","",個人種目!Z71)</f>
        <v/>
      </c>
      <c r="B471" t="str">
        <f>個人種目!AH71</f>
        <v/>
      </c>
      <c r="C471" t="str">
        <f>個人種目!AL71</f>
        <v/>
      </c>
      <c r="D471" t="str">
        <f t="shared" si="11"/>
        <v/>
      </c>
      <c r="E471">
        <v>0</v>
      </c>
      <c r="F471">
        <v>0</v>
      </c>
      <c r="G471" t="str">
        <f>個人種目!AP71</f>
        <v>999:99.99</v>
      </c>
    </row>
    <row r="472" spans="1:7" x14ac:dyDescent="0.15">
      <c r="A472" t="str">
        <f>IF(個人種目!K72="","",個人種目!Z72)</f>
        <v/>
      </c>
      <c r="B472" t="str">
        <f>個人種目!AH72</f>
        <v/>
      </c>
      <c r="C472" t="str">
        <f>個人種目!AL72</f>
        <v/>
      </c>
      <c r="D472" t="str">
        <f t="shared" si="11"/>
        <v/>
      </c>
      <c r="E472">
        <v>0</v>
      </c>
      <c r="F472">
        <v>0</v>
      </c>
      <c r="G472" t="str">
        <f>個人種目!AP72</f>
        <v>999:99.99</v>
      </c>
    </row>
    <row r="473" spans="1:7" x14ac:dyDescent="0.15">
      <c r="A473" t="str">
        <f>IF(個人種目!K73="","",個人種目!Z73)</f>
        <v/>
      </c>
      <c r="B473" t="str">
        <f>個人種目!AH73</f>
        <v/>
      </c>
      <c r="C473" t="str">
        <f>個人種目!AL73</f>
        <v/>
      </c>
      <c r="D473" t="str">
        <f t="shared" si="11"/>
        <v/>
      </c>
      <c r="E473">
        <v>0</v>
      </c>
      <c r="F473">
        <v>0</v>
      </c>
      <c r="G473" t="str">
        <f>個人種目!AP73</f>
        <v>999:99.99</v>
      </c>
    </row>
    <row r="474" spans="1:7" x14ac:dyDescent="0.15">
      <c r="A474" t="str">
        <f>IF(個人種目!K74="","",個人種目!Z74)</f>
        <v/>
      </c>
      <c r="B474" t="str">
        <f>個人種目!AH74</f>
        <v/>
      </c>
      <c r="C474" t="str">
        <f>個人種目!AL74</f>
        <v/>
      </c>
      <c r="D474" t="str">
        <f t="shared" si="11"/>
        <v/>
      </c>
      <c r="E474">
        <v>0</v>
      </c>
      <c r="F474">
        <v>0</v>
      </c>
      <c r="G474" t="str">
        <f>個人種目!AP74</f>
        <v>999:99.99</v>
      </c>
    </row>
    <row r="475" spans="1:7" x14ac:dyDescent="0.15">
      <c r="A475" t="str">
        <f>IF(個人種目!K75="","",個人種目!Z75)</f>
        <v/>
      </c>
      <c r="B475" t="str">
        <f>個人種目!AH75</f>
        <v/>
      </c>
      <c r="C475" t="str">
        <f>個人種目!AL75</f>
        <v/>
      </c>
      <c r="D475" t="str">
        <f t="shared" si="11"/>
        <v/>
      </c>
      <c r="E475">
        <v>0</v>
      </c>
      <c r="F475">
        <v>0</v>
      </c>
      <c r="G475" t="str">
        <f>個人種目!AP75</f>
        <v>999:99.99</v>
      </c>
    </row>
    <row r="476" spans="1:7" x14ac:dyDescent="0.15">
      <c r="A476" t="str">
        <f>IF(個人種目!K76="","",個人種目!Z76)</f>
        <v/>
      </c>
      <c r="B476" t="str">
        <f>個人種目!AH76</f>
        <v/>
      </c>
      <c r="C476" t="str">
        <f>個人種目!AL76</f>
        <v/>
      </c>
      <c r="D476" t="str">
        <f t="shared" si="11"/>
        <v/>
      </c>
      <c r="E476">
        <v>0</v>
      </c>
      <c r="F476">
        <v>0</v>
      </c>
      <c r="G476" t="str">
        <f>個人種目!AP76</f>
        <v>999:99.99</v>
      </c>
    </row>
    <row r="477" spans="1:7" x14ac:dyDescent="0.15">
      <c r="A477" t="str">
        <f>IF(個人種目!K77="","",個人種目!Z77)</f>
        <v/>
      </c>
      <c r="B477" t="str">
        <f>個人種目!AH77</f>
        <v/>
      </c>
      <c r="C477" t="str">
        <f>個人種目!AL77</f>
        <v/>
      </c>
      <c r="D477" t="str">
        <f t="shared" si="11"/>
        <v/>
      </c>
      <c r="E477">
        <v>0</v>
      </c>
      <c r="F477">
        <v>0</v>
      </c>
      <c r="G477" t="str">
        <f>個人種目!AP77</f>
        <v>999:99.99</v>
      </c>
    </row>
    <row r="478" spans="1:7" x14ac:dyDescent="0.15">
      <c r="A478" t="str">
        <f>IF(個人種目!K78="","",個人種目!Z78)</f>
        <v/>
      </c>
      <c r="B478" t="str">
        <f>個人種目!AH78</f>
        <v/>
      </c>
      <c r="C478" t="str">
        <f>個人種目!AL78</f>
        <v/>
      </c>
      <c r="D478" t="str">
        <f t="shared" si="11"/>
        <v/>
      </c>
      <c r="E478">
        <v>0</v>
      </c>
      <c r="F478">
        <v>0</v>
      </c>
      <c r="G478" t="str">
        <f>個人種目!AP78</f>
        <v>999:99.99</v>
      </c>
    </row>
    <row r="479" spans="1:7" x14ac:dyDescent="0.15">
      <c r="A479" t="str">
        <f>IF(個人種目!K79="","",個人種目!Z79)</f>
        <v/>
      </c>
      <c r="B479" t="str">
        <f>個人種目!AH79</f>
        <v/>
      </c>
      <c r="C479" t="str">
        <f>個人種目!AL79</f>
        <v/>
      </c>
      <c r="D479" t="str">
        <f t="shared" si="11"/>
        <v/>
      </c>
      <c r="E479">
        <v>0</v>
      </c>
      <c r="F479">
        <v>0</v>
      </c>
      <c r="G479" t="str">
        <f>個人種目!AP79</f>
        <v>999:99.99</v>
      </c>
    </row>
    <row r="480" spans="1:7" x14ac:dyDescent="0.15">
      <c r="A480" t="str">
        <f>IF(個人種目!K80="","",個人種目!Z80)</f>
        <v/>
      </c>
      <c r="B480" t="str">
        <f>個人種目!AH80</f>
        <v/>
      </c>
      <c r="C480" t="str">
        <f>個人種目!AL80</f>
        <v/>
      </c>
      <c r="D480" t="str">
        <f t="shared" si="11"/>
        <v/>
      </c>
      <c r="E480">
        <v>0</v>
      </c>
      <c r="F480">
        <v>0</v>
      </c>
      <c r="G480" t="str">
        <f>個人種目!AP80</f>
        <v>999:99.99</v>
      </c>
    </row>
    <row r="481" spans="1:7" x14ac:dyDescent="0.15">
      <c r="A481" t="str">
        <f>IF(個人種目!K81="","",個人種目!Z81)</f>
        <v/>
      </c>
      <c r="B481" t="str">
        <f>個人種目!AH81</f>
        <v/>
      </c>
      <c r="C481" t="str">
        <f>個人種目!AL81</f>
        <v/>
      </c>
      <c r="D481" t="str">
        <f t="shared" si="11"/>
        <v/>
      </c>
      <c r="E481">
        <v>0</v>
      </c>
      <c r="F481">
        <v>0</v>
      </c>
      <c r="G481" t="str">
        <f>個人種目!AP81</f>
        <v>999:99.99</v>
      </c>
    </row>
    <row r="482" spans="1:7" x14ac:dyDescent="0.15">
      <c r="A482" t="str">
        <f>IF(個人種目!K82="","",個人種目!Z82)</f>
        <v/>
      </c>
      <c r="B482" t="str">
        <f>個人種目!AH82</f>
        <v/>
      </c>
      <c r="C482" t="str">
        <f>個人種目!AL82</f>
        <v/>
      </c>
      <c r="D482" t="str">
        <f t="shared" si="11"/>
        <v/>
      </c>
      <c r="E482">
        <v>0</v>
      </c>
      <c r="F482">
        <v>0</v>
      </c>
      <c r="G482" t="str">
        <f>個人種目!AP82</f>
        <v>999:99.99</v>
      </c>
    </row>
    <row r="483" spans="1:7" x14ac:dyDescent="0.15">
      <c r="A483" t="str">
        <f>IF(個人種目!K83="","",個人種目!Z83)</f>
        <v/>
      </c>
      <c r="B483" t="str">
        <f>個人種目!AH83</f>
        <v/>
      </c>
      <c r="C483" t="str">
        <f>個人種目!AL83</f>
        <v/>
      </c>
      <c r="D483" t="str">
        <f t="shared" si="11"/>
        <v/>
      </c>
      <c r="E483">
        <v>0</v>
      </c>
      <c r="F483">
        <v>0</v>
      </c>
      <c r="G483" t="str">
        <f>個人種目!AP83</f>
        <v>999:99.99</v>
      </c>
    </row>
    <row r="484" spans="1:7" x14ac:dyDescent="0.15">
      <c r="A484" t="str">
        <f>IF(個人種目!K84="","",個人種目!Z84)</f>
        <v/>
      </c>
      <c r="B484" t="str">
        <f>個人種目!AH84</f>
        <v/>
      </c>
      <c r="C484" t="str">
        <f>個人種目!AL84</f>
        <v/>
      </c>
      <c r="D484" t="str">
        <f t="shared" si="11"/>
        <v/>
      </c>
      <c r="E484">
        <v>0</v>
      </c>
      <c r="F484">
        <v>0</v>
      </c>
      <c r="G484" t="str">
        <f>個人種目!AP84</f>
        <v>999:99.99</v>
      </c>
    </row>
    <row r="485" spans="1:7" x14ac:dyDescent="0.15">
      <c r="A485" t="str">
        <f>IF(個人種目!K85="","",個人種目!Z85)</f>
        <v/>
      </c>
      <c r="B485" t="str">
        <f>個人種目!AH85</f>
        <v/>
      </c>
      <c r="C485" t="str">
        <f>個人種目!AL85</f>
        <v/>
      </c>
      <c r="D485" t="str">
        <f t="shared" ref="D485:D504" si="12">D81</f>
        <v/>
      </c>
      <c r="E485">
        <v>0</v>
      </c>
      <c r="F485">
        <v>0</v>
      </c>
      <c r="G485" t="str">
        <f>個人種目!AP85</f>
        <v>999:99.99</v>
      </c>
    </row>
    <row r="486" spans="1:7" x14ac:dyDescent="0.15">
      <c r="A486" t="str">
        <f>IF(個人種目!K86="","",個人種目!Z86)</f>
        <v/>
      </c>
      <c r="B486" t="str">
        <f>個人種目!AH86</f>
        <v/>
      </c>
      <c r="C486" t="str">
        <f>個人種目!AL86</f>
        <v/>
      </c>
      <c r="D486" t="str">
        <f t="shared" si="12"/>
        <v/>
      </c>
      <c r="E486">
        <v>0</v>
      </c>
      <c r="F486">
        <v>0</v>
      </c>
      <c r="G486" t="str">
        <f>個人種目!AP86</f>
        <v>999:99.99</v>
      </c>
    </row>
    <row r="487" spans="1:7" x14ac:dyDescent="0.15">
      <c r="A487" t="str">
        <f>IF(個人種目!K87="","",個人種目!Z87)</f>
        <v/>
      </c>
      <c r="B487" t="str">
        <f>個人種目!AH87</f>
        <v/>
      </c>
      <c r="C487" t="str">
        <f>個人種目!AL87</f>
        <v/>
      </c>
      <c r="D487" t="str">
        <f t="shared" si="12"/>
        <v/>
      </c>
      <c r="E487">
        <v>0</v>
      </c>
      <c r="F487">
        <v>0</v>
      </c>
      <c r="G487" t="str">
        <f>個人種目!AP87</f>
        <v>999:99.99</v>
      </c>
    </row>
    <row r="488" spans="1:7" x14ac:dyDescent="0.15">
      <c r="A488" t="str">
        <f>IF(個人種目!K88="","",個人種目!Z88)</f>
        <v/>
      </c>
      <c r="B488" t="str">
        <f>個人種目!AH88</f>
        <v/>
      </c>
      <c r="C488" t="str">
        <f>個人種目!AL88</f>
        <v/>
      </c>
      <c r="D488" t="str">
        <f t="shared" si="12"/>
        <v/>
      </c>
      <c r="E488">
        <v>0</v>
      </c>
      <c r="F488">
        <v>0</v>
      </c>
      <c r="G488" t="str">
        <f>個人種目!AP88</f>
        <v>999:99.99</v>
      </c>
    </row>
    <row r="489" spans="1:7" x14ac:dyDescent="0.15">
      <c r="A489" t="str">
        <f>IF(個人種目!K89="","",個人種目!Z89)</f>
        <v/>
      </c>
      <c r="B489" t="str">
        <f>個人種目!AH89</f>
        <v/>
      </c>
      <c r="C489" t="str">
        <f>個人種目!AL89</f>
        <v/>
      </c>
      <c r="D489" t="str">
        <f t="shared" si="12"/>
        <v/>
      </c>
      <c r="E489">
        <v>0</v>
      </c>
      <c r="F489">
        <v>0</v>
      </c>
      <c r="G489" t="str">
        <f>個人種目!AP89</f>
        <v>999:99.99</v>
      </c>
    </row>
    <row r="490" spans="1:7" x14ac:dyDescent="0.15">
      <c r="A490" t="str">
        <f>IF(個人種目!K90="","",個人種目!Z90)</f>
        <v/>
      </c>
      <c r="B490" t="str">
        <f>個人種目!AH90</f>
        <v/>
      </c>
      <c r="C490" t="str">
        <f>個人種目!AL90</f>
        <v/>
      </c>
      <c r="D490" t="str">
        <f t="shared" si="12"/>
        <v/>
      </c>
      <c r="E490">
        <v>0</v>
      </c>
      <c r="F490">
        <v>0</v>
      </c>
      <c r="G490" t="str">
        <f>個人種目!AP90</f>
        <v>999:99.99</v>
      </c>
    </row>
    <row r="491" spans="1:7" x14ac:dyDescent="0.15">
      <c r="A491" t="str">
        <f>IF(個人種目!K91="","",個人種目!Z91)</f>
        <v/>
      </c>
      <c r="B491" t="str">
        <f>個人種目!AH91</f>
        <v/>
      </c>
      <c r="C491" t="str">
        <f>個人種目!AL91</f>
        <v/>
      </c>
      <c r="D491" t="str">
        <f t="shared" si="12"/>
        <v/>
      </c>
      <c r="E491">
        <v>0</v>
      </c>
      <c r="F491">
        <v>0</v>
      </c>
      <c r="G491" t="str">
        <f>個人種目!AP91</f>
        <v>999:99.99</v>
      </c>
    </row>
    <row r="492" spans="1:7" x14ac:dyDescent="0.15">
      <c r="A492" t="str">
        <f>IF(個人種目!K92="","",個人種目!Z92)</f>
        <v/>
      </c>
      <c r="B492" t="str">
        <f>個人種目!AH92</f>
        <v/>
      </c>
      <c r="C492" t="str">
        <f>個人種目!AL92</f>
        <v/>
      </c>
      <c r="D492" t="str">
        <f t="shared" si="12"/>
        <v/>
      </c>
      <c r="E492">
        <v>0</v>
      </c>
      <c r="F492">
        <v>0</v>
      </c>
      <c r="G492" t="str">
        <f>個人種目!AP92</f>
        <v>999:99.99</v>
      </c>
    </row>
    <row r="493" spans="1:7" x14ac:dyDescent="0.15">
      <c r="A493" t="str">
        <f>IF(個人種目!K93="","",個人種目!Z93)</f>
        <v/>
      </c>
      <c r="B493" t="str">
        <f>個人種目!AH93</f>
        <v/>
      </c>
      <c r="C493" t="str">
        <f>個人種目!AL93</f>
        <v/>
      </c>
      <c r="D493" t="str">
        <f t="shared" si="12"/>
        <v/>
      </c>
      <c r="E493">
        <v>0</v>
      </c>
      <c r="F493">
        <v>0</v>
      </c>
      <c r="G493" t="str">
        <f>個人種目!AP93</f>
        <v>999:99.99</v>
      </c>
    </row>
    <row r="494" spans="1:7" x14ac:dyDescent="0.15">
      <c r="A494" t="str">
        <f>IF(個人種目!K94="","",個人種目!Z94)</f>
        <v/>
      </c>
      <c r="B494" t="str">
        <f>個人種目!AH94</f>
        <v/>
      </c>
      <c r="C494" t="str">
        <f>個人種目!AL94</f>
        <v/>
      </c>
      <c r="D494" t="str">
        <f t="shared" si="12"/>
        <v/>
      </c>
      <c r="E494">
        <v>0</v>
      </c>
      <c r="F494">
        <v>0</v>
      </c>
      <c r="G494" t="str">
        <f>個人種目!AP94</f>
        <v>999:99.99</v>
      </c>
    </row>
    <row r="495" spans="1:7" x14ac:dyDescent="0.15">
      <c r="A495" t="str">
        <f>IF(個人種目!K95="","",個人種目!Z95)</f>
        <v/>
      </c>
      <c r="B495" t="str">
        <f>個人種目!AH95</f>
        <v/>
      </c>
      <c r="C495" t="str">
        <f>個人種目!AL95</f>
        <v/>
      </c>
      <c r="D495" t="str">
        <f t="shared" si="12"/>
        <v/>
      </c>
      <c r="E495">
        <v>0</v>
      </c>
      <c r="F495">
        <v>0</v>
      </c>
      <c r="G495" t="str">
        <f>個人種目!AP95</f>
        <v>999:99.99</v>
      </c>
    </row>
    <row r="496" spans="1:7" x14ac:dyDescent="0.15">
      <c r="A496" t="str">
        <f>IF(個人種目!K96="","",個人種目!Z96)</f>
        <v/>
      </c>
      <c r="B496" t="str">
        <f>個人種目!AH96</f>
        <v/>
      </c>
      <c r="C496" t="str">
        <f>個人種目!AL96</f>
        <v/>
      </c>
      <c r="D496" t="str">
        <f t="shared" si="12"/>
        <v/>
      </c>
      <c r="E496">
        <v>0</v>
      </c>
      <c r="F496">
        <v>0</v>
      </c>
      <c r="G496" t="str">
        <f>個人種目!AP96</f>
        <v>999:99.99</v>
      </c>
    </row>
    <row r="497" spans="1:7" x14ac:dyDescent="0.15">
      <c r="A497" t="str">
        <f>IF(個人種目!K97="","",個人種目!Z97)</f>
        <v/>
      </c>
      <c r="B497" t="str">
        <f>個人種目!AH97</f>
        <v/>
      </c>
      <c r="C497" t="str">
        <f>個人種目!AL97</f>
        <v/>
      </c>
      <c r="D497" t="str">
        <f t="shared" si="12"/>
        <v/>
      </c>
      <c r="E497">
        <v>0</v>
      </c>
      <c r="F497">
        <v>0</v>
      </c>
      <c r="G497" t="str">
        <f>個人種目!AP97</f>
        <v>999:99.99</v>
      </c>
    </row>
    <row r="498" spans="1:7" x14ac:dyDescent="0.15">
      <c r="A498" t="str">
        <f>IF(個人種目!K98="","",個人種目!Z98)</f>
        <v/>
      </c>
      <c r="B498" t="str">
        <f>個人種目!AH98</f>
        <v/>
      </c>
      <c r="C498" t="str">
        <f>個人種目!AL98</f>
        <v/>
      </c>
      <c r="D498" t="str">
        <f t="shared" si="12"/>
        <v/>
      </c>
      <c r="E498">
        <v>0</v>
      </c>
      <c r="F498">
        <v>0</v>
      </c>
      <c r="G498" t="str">
        <f>個人種目!AP98</f>
        <v>999:99.99</v>
      </c>
    </row>
    <row r="499" spans="1:7" x14ac:dyDescent="0.15">
      <c r="A499" t="str">
        <f>IF(個人種目!K99="","",個人種目!Z99)</f>
        <v/>
      </c>
      <c r="B499" t="str">
        <f>個人種目!AH99</f>
        <v/>
      </c>
      <c r="C499" t="str">
        <f>個人種目!AL99</f>
        <v/>
      </c>
      <c r="D499" t="str">
        <f t="shared" si="12"/>
        <v/>
      </c>
      <c r="E499">
        <v>0</v>
      </c>
      <c r="F499">
        <v>0</v>
      </c>
      <c r="G499" t="str">
        <f>個人種目!AP99</f>
        <v>999:99.99</v>
      </c>
    </row>
    <row r="500" spans="1:7" x14ac:dyDescent="0.15">
      <c r="A500" t="str">
        <f>IF(個人種目!K100="","",個人種目!Z100)</f>
        <v/>
      </c>
      <c r="B500" t="str">
        <f>個人種目!AH100</f>
        <v/>
      </c>
      <c r="C500" t="str">
        <f>個人種目!AL100</f>
        <v/>
      </c>
      <c r="D500" t="str">
        <f t="shared" si="12"/>
        <v/>
      </c>
      <c r="E500">
        <v>0</v>
      </c>
      <c r="F500">
        <v>0</v>
      </c>
      <c r="G500" t="str">
        <f>個人種目!AP100</f>
        <v>999:99.99</v>
      </c>
    </row>
    <row r="501" spans="1:7" x14ac:dyDescent="0.15">
      <c r="A501" t="str">
        <f>IF(個人種目!K101="","",個人種目!Z101)</f>
        <v/>
      </c>
      <c r="B501" t="str">
        <f>個人種目!AH101</f>
        <v/>
      </c>
      <c r="C501" t="str">
        <f>個人種目!AL101</f>
        <v/>
      </c>
      <c r="D501" t="str">
        <f t="shared" si="12"/>
        <v/>
      </c>
      <c r="E501">
        <v>0</v>
      </c>
      <c r="F501">
        <v>0</v>
      </c>
      <c r="G501" t="str">
        <f>個人種目!AP101</f>
        <v>999:99.99</v>
      </c>
    </row>
    <row r="502" spans="1:7" x14ac:dyDescent="0.15">
      <c r="A502" t="str">
        <f>IF(個人種目!K102="","",個人種目!Z102)</f>
        <v/>
      </c>
      <c r="B502" t="str">
        <f>個人種目!AH102</f>
        <v/>
      </c>
      <c r="C502" t="str">
        <f>個人種目!AL102</f>
        <v/>
      </c>
      <c r="D502" t="str">
        <f t="shared" si="12"/>
        <v/>
      </c>
      <c r="E502">
        <v>0</v>
      </c>
      <c r="F502">
        <v>0</v>
      </c>
      <c r="G502" t="str">
        <f>個人種目!AP102</f>
        <v>999:99.99</v>
      </c>
    </row>
    <row r="503" spans="1:7" x14ac:dyDescent="0.15">
      <c r="A503" t="str">
        <f>IF(個人種目!K103="","",個人種目!Z103)</f>
        <v/>
      </c>
      <c r="B503" t="str">
        <f>個人種目!AH103</f>
        <v/>
      </c>
      <c r="C503" t="str">
        <f>個人種目!AL103</f>
        <v/>
      </c>
      <c r="D503" t="str">
        <f t="shared" si="12"/>
        <v/>
      </c>
      <c r="E503">
        <v>0</v>
      </c>
      <c r="F503">
        <v>0</v>
      </c>
      <c r="G503" t="str">
        <f>個人種目!AP103</f>
        <v>999:99.99</v>
      </c>
    </row>
    <row r="504" spans="1:7" x14ac:dyDescent="0.15">
      <c r="A504" t="str">
        <f>IF(個人種目!K104="","",個人種目!Z104)</f>
        <v/>
      </c>
      <c r="B504" t="str">
        <f>個人種目!AH104</f>
        <v/>
      </c>
      <c r="C504" t="str">
        <f>個人種目!AL104</f>
        <v/>
      </c>
      <c r="D504" t="str">
        <f t="shared" si="12"/>
        <v/>
      </c>
      <c r="E504">
        <v>0</v>
      </c>
      <c r="F504">
        <v>0</v>
      </c>
      <c r="G504" t="str">
        <f>個人種目!AP104</f>
        <v>999:99.99</v>
      </c>
    </row>
    <row r="505" spans="1:7" x14ac:dyDescent="0.15">
      <c r="A505" s="48" t="str">
        <f>IF(個人種目!K105="","",個人種目!Z105)</f>
        <v/>
      </c>
      <c r="B505" s="48" t="str">
        <f>個人種目!AH105</f>
        <v/>
      </c>
      <c r="C505" s="48" t="str">
        <f>個人種目!AL105</f>
        <v/>
      </c>
      <c r="D505" s="48" t="str">
        <f>D101</f>
        <v/>
      </c>
      <c r="E505" s="48">
        <v>0</v>
      </c>
      <c r="F505" s="48">
        <v>0</v>
      </c>
      <c r="G505" s="48" t="str">
        <f>個人種目!AP105</f>
        <v>999:99.99</v>
      </c>
    </row>
    <row r="506" spans="1:7" x14ac:dyDescent="0.15">
      <c r="C506" s="19"/>
    </row>
    <row r="507" spans="1:7" x14ac:dyDescent="0.15">
      <c r="A507" s="48"/>
      <c r="B507" s="48"/>
      <c r="C507" s="48"/>
      <c r="D507" s="48"/>
      <c r="E507" s="48"/>
      <c r="F507" s="48"/>
      <c r="G507" s="48"/>
    </row>
    <row r="508" spans="1:7" x14ac:dyDescent="0.15">
      <c r="A508" t="str">
        <f>IF(個人種目!K108="","",個人種目!Z108)</f>
        <v/>
      </c>
      <c r="B508" t="str">
        <f>個人種目!AH108</f>
        <v/>
      </c>
      <c r="C508" t="str">
        <f>個人種目!AL108</f>
        <v/>
      </c>
      <c r="D508" t="str">
        <f t="shared" ref="D508:D539" si="13">D104</f>
        <v/>
      </c>
      <c r="E508">
        <v>0</v>
      </c>
      <c r="F508">
        <v>5</v>
      </c>
      <c r="G508" t="str">
        <f>個人種目!AP108</f>
        <v>999:99.99</v>
      </c>
    </row>
    <row r="509" spans="1:7" x14ac:dyDescent="0.15">
      <c r="A509" t="str">
        <f>IF(個人種目!K109="","",個人種目!Z109)</f>
        <v/>
      </c>
      <c r="B509" t="str">
        <f>個人種目!AH109</f>
        <v/>
      </c>
      <c r="C509" t="str">
        <f>個人種目!AL109</f>
        <v/>
      </c>
      <c r="D509" t="str">
        <f t="shared" si="13"/>
        <v/>
      </c>
      <c r="E509">
        <v>0</v>
      </c>
      <c r="F509">
        <v>5</v>
      </c>
      <c r="G509" t="str">
        <f>個人種目!AP109</f>
        <v>999:99.99</v>
      </c>
    </row>
    <row r="510" spans="1:7" x14ac:dyDescent="0.15">
      <c r="A510" t="str">
        <f>IF(個人種目!K110="","",個人種目!Z110)</f>
        <v/>
      </c>
      <c r="B510" t="str">
        <f>個人種目!AH110</f>
        <v/>
      </c>
      <c r="C510" t="str">
        <f>個人種目!AL110</f>
        <v/>
      </c>
      <c r="D510" t="str">
        <f t="shared" si="13"/>
        <v/>
      </c>
      <c r="E510">
        <v>0</v>
      </c>
      <c r="F510">
        <v>5</v>
      </c>
      <c r="G510" t="str">
        <f>個人種目!AP110</f>
        <v>999:99.99</v>
      </c>
    </row>
    <row r="511" spans="1:7" x14ac:dyDescent="0.15">
      <c r="A511" t="str">
        <f>IF(個人種目!K111="","",個人種目!Z111)</f>
        <v/>
      </c>
      <c r="B511" t="str">
        <f>個人種目!AH111</f>
        <v/>
      </c>
      <c r="C511" t="str">
        <f>個人種目!AL111</f>
        <v/>
      </c>
      <c r="D511" t="str">
        <f t="shared" si="13"/>
        <v/>
      </c>
      <c r="E511">
        <v>0</v>
      </c>
      <c r="F511">
        <v>5</v>
      </c>
      <c r="G511" t="str">
        <f>個人種目!AP111</f>
        <v>999:99.99</v>
      </c>
    </row>
    <row r="512" spans="1:7" x14ac:dyDescent="0.15">
      <c r="A512" t="str">
        <f>IF(個人種目!K112="","",個人種目!Z112)</f>
        <v/>
      </c>
      <c r="B512" t="str">
        <f>個人種目!AH112</f>
        <v/>
      </c>
      <c r="C512" t="str">
        <f>個人種目!AL112</f>
        <v/>
      </c>
      <c r="D512" t="str">
        <f t="shared" si="13"/>
        <v/>
      </c>
      <c r="E512">
        <v>0</v>
      </c>
      <c r="F512">
        <v>5</v>
      </c>
      <c r="G512" t="str">
        <f>個人種目!AP112</f>
        <v>999:99.99</v>
      </c>
    </row>
    <row r="513" spans="1:7" x14ac:dyDescent="0.15">
      <c r="A513" t="str">
        <f>IF(個人種目!K113="","",個人種目!Z113)</f>
        <v/>
      </c>
      <c r="B513" t="str">
        <f>個人種目!AH113</f>
        <v/>
      </c>
      <c r="C513" t="str">
        <f>個人種目!AL113</f>
        <v/>
      </c>
      <c r="D513" t="str">
        <f t="shared" si="13"/>
        <v/>
      </c>
      <c r="E513">
        <v>0</v>
      </c>
      <c r="F513">
        <v>5</v>
      </c>
      <c r="G513" t="str">
        <f>個人種目!AP113</f>
        <v>999:99.99</v>
      </c>
    </row>
    <row r="514" spans="1:7" x14ac:dyDescent="0.15">
      <c r="A514" t="str">
        <f>IF(個人種目!K114="","",個人種目!Z114)</f>
        <v/>
      </c>
      <c r="B514" t="str">
        <f>個人種目!AH114</f>
        <v/>
      </c>
      <c r="C514" t="str">
        <f>個人種目!AL114</f>
        <v/>
      </c>
      <c r="D514" t="str">
        <f t="shared" si="13"/>
        <v/>
      </c>
      <c r="E514">
        <v>0</v>
      </c>
      <c r="F514">
        <v>5</v>
      </c>
      <c r="G514" t="str">
        <f>個人種目!AP114</f>
        <v>999:99.99</v>
      </c>
    </row>
    <row r="515" spans="1:7" x14ac:dyDescent="0.15">
      <c r="A515" t="str">
        <f>IF(個人種目!K115="","",個人種目!Z115)</f>
        <v/>
      </c>
      <c r="B515" t="str">
        <f>個人種目!AH115</f>
        <v/>
      </c>
      <c r="C515" t="str">
        <f>個人種目!AL115</f>
        <v/>
      </c>
      <c r="D515" t="str">
        <f t="shared" si="13"/>
        <v/>
      </c>
      <c r="E515">
        <v>0</v>
      </c>
      <c r="F515">
        <v>5</v>
      </c>
      <c r="G515" t="str">
        <f>個人種目!AP115</f>
        <v>999:99.99</v>
      </c>
    </row>
    <row r="516" spans="1:7" x14ac:dyDescent="0.15">
      <c r="A516" t="str">
        <f>IF(個人種目!K116="","",個人種目!Z116)</f>
        <v/>
      </c>
      <c r="B516" t="str">
        <f>個人種目!AH116</f>
        <v/>
      </c>
      <c r="C516" t="str">
        <f>個人種目!AL116</f>
        <v/>
      </c>
      <c r="D516" t="str">
        <f t="shared" si="13"/>
        <v/>
      </c>
      <c r="E516">
        <v>0</v>
      </c>
      <c r="F516">
        <v>5</v>
      </c>
      <c r="G516" t="str">
        <f>個人種目!AP116</f>
        <v>999:99.99</v>
      </c>
    </row>
    <row r="517" spans="1:7" x14ac:dyDescent="0.15">
      <c r="A517" t="str">
        <f>IF(個人種目!K117="","",個人種目!Z117)</f>
        <v/>
      </c>
      <c r="B517" t="str">
        <f>個人種目!AH117</f>
        <v/>
      </c>
      <c r="C517" t="str">
        <f>個人種目!AL117</f>
        <v/>
      </c>
      <c r="D517" t="str">
        <f t="shared" si="13"/>
        <v/>
      </c>
      <c r="E517">
        <v>0</v>
      </c>
      <c r="F517">
        <v>5</v>
      </c>
      <c r="G517" t="str">
        <f>個人種目!AP117</f>
        <v>999:99.99</v>
      </c>
    </row>
    <row r="518" spans="1:7" x14ac:dyDescent="0.15">
      <c r="A518" t="str">
        <f>IF(個人種目!K118="","",個人種目!Z118)</f>
        <v/>
      </c>
      <c r="B518" t="str">
        <f>個人種目!AH118</f>
        <v/>
      </c>
      <c r="C518" t="str">
        <f>個人種目!AL118</f>
        <v/>
      </c>
      <c r="D518" t="str">
        <f t="shared" si="13"/>
        <v/>
      </c>
      <c r="E518">
        <v>0</v>
      </c>
      <c r="F518">
        <v>5</v>
      </c>
      <c r="G518" t="str">
        <f>個人種目!AP118</f>
        <v>999:99.99</v>
      </c>
    </row>
    <row r="519" spans="1:7" x14ac:dyDescent="0.15">
      <c r="A519" t="str">
        <f>IF(個人種目!K119="","",個人種目!Z119)</f>
        <v/>
      </c>
      <c r="B519" t="str">
        <f>個人種目!AH119</f>
        <v/>
      </c>
      <c r="C519" t="str">
        <f>個人種目!AL119</f>
        <v/>
      </c>
      <c r="D519" t="str">
        <f t="shared" si="13"/>
        <v/>
      </c>
      <c r="E519">
        <v>0</v>
      </c>
      <c r="F519">
        <v>5</v>
      </c>
      <c r="G519" t="str">
        <f>個人種目!AP119</f>
        <v>999:99.99</v>
      </c>
    </row>
    <row r="520" spans="1:7" x14ac:dyDescent="0.15">
      <c r="A520" t="str">
        <f>IF(個人種目!K120="","",個人種目!Z120)</f>
        <v/>
      </c>
      <c r="B520" t="str">
        <f>個人種目!AH120</f>
        <v/>
      </c>
      <c r="C520" t="str">
        <f>個人種目!AL120</f>
        <v/>
      </c>
      <c r="D520" t="str">
        <f t="shared" si="13"/>
        <v/>
      </c>
      <c r="E520">
        <v>0</v>
      </c>
      <c r="F520">
        <v>5</v>
      </c>
      <c r="G520" t="str">
        <f>個人種目!AP120</f>
        <v>999:99.99</v>
      </c>
    </row>
    <row r="521" spans="1:7" x14ac:dyDescent="0.15">
      <c r="A521" t="str">
        <f>IF(個人種目!K121="","",個人種目!Z121)</f>
        <v/>
      </c>
      <c r="B521" t="str">
        <f>個人種目!AH121</f>
        <v/>
      </c>
      <c r="C521" t="str">
        <f>個人種目!AL121</f>
        <v/>
      </c>
      <c r="D521" t="str">
        <f t="shared" si="13"/>
        <v/>
      </c>
      <c r="E521">
        <v>0</v>
      </c>
      <c r="F521">
        <v>5</v>
      </c>
      <c r="G521" t="str">
        <f>個人種目!AP121</f>
        <v>999:99.99</v>
      </c>
    </row>
    <row r="522" spans="1:7" x14ac:dyDescent="0.15">
      <c r="A522" t="str">
        <f>IF(個人種目!K122="","",個人種目!Z122)</f>
        <v/>
      </c>
      <c r="B522" t="str">
        <f>個人種目!AH122</f>
        <v/>
      </c>
      <c r="C522" t="str">
        <f>個人種目!AL122</f>
        <v/>
      </c>
      <c r="D522" t="str">
        <f t="shared" si="13"/>
        <v/>
      </c>
      <c r="E522">
        <v>0</v>
      </c>
      <c r="F522">
        <v>5</v>
      </c>
      <c r="G522" t="str">
        <f>個人種目!AP122</f>
        <v>999:99.99</v>
      </c>
    </row>
    <row r="523" spans="1:7" x14ac:dyDescent="0.15">
      <c r="A523" t="str">
        <f>IF(個人種目!K123="","",個人種目!Z123)</f>
        <v/>
      </c>
      <c r="B523" t="str">
        <f>個人種目!AH123</f>
        <v/>
      </c>
      <c r="C523" t="str">
        <f>個人種目!AL123</f>
        <v/>
      </c>
      <c r="D523" t="str">
        <f t="shared" si="13"/>
        <v/>
      </c>
      <c r="E523">
        <v>0</v>
      </c>
      <c r="F523">
        <v>5</v>
      </c>
      <c r="G523" t="str">
        <f>個人種目!AP123</f>
        <v>999:99.99</v>
      </c>
    </row>
    <row r="524" spans="1:7" x14ac:dyDescent="0.15">
      <c r="A524" t="str">
        <f>IF(個人種目!K124="","",個人種目!Z124)</f>
        <v/>
      </c>
      <c r="B524" t="str">
        <f>個人種目!AH124</f>
        <v/>
      </c>
      <c r="C524" t="str">
        <f>個人種目!AL124</f>
        <v/>
      </c>
      <c r="D524" t="str">
        <f t="shared" si="13"/>
        <v/>
      </c>
      <c r="E524">
        <v>0</v>
      </c>
      <c r="F524">
        <v>5</v>
      </c>
      <c r="G524" t="str">
        <f>個人種目!AP124</f>
        <v>999:99.99</v>
      </c>
    </row>
    <row r="525" spans="1:7" x14ac:dyDescent="0.15">
      <c r="A525" t="str">
        <f>IF(個人種目!K125="","",個人種目!Z125)</f>
        <v/>
      </c>
      <c r="B525" t="str">
        <f>個人種目!AH125</f>
        <v/>
      </c>
      <c r="C525" t="str">
        <f>個人種目!AL125</f>
        <v/>
      </c>
      <c r="D525" t="str">
        <f t="shared" si="13"/>
        <v/>
      </c>
      <c r="E525">
        <v>0</v>
      </c>
      <c r="F525">
        <v>5</v>
      </c>
      <c r="G525" t="str">
        <f>個人種目!AP125</f>
        <v>999:99.99</v>
      </c>
    </row>
    <row r="526" spans="1:7" x14ac:dyDescent="0.15">
      <c r="A526" t="str">
        <f>IF(個人種目!K126="","",個人種目!Z126)</f>
        <v/>
      </c>
      <c r="B526" t="str">
        <f>個人種目!AH126</f>
        <v/>
      </c>
      <c r="C526" t="str">
        <f>個人種目!AL126</f>
        <v/>
      </c>
      <c r="D526" t="str">
        <f t="shared" si="13"/>
        <v/>
      </c>
      <c r="E526">
        <v>0</v>
      </c>
      <c r="F526">
        <v>5</v>
      </c>
      <c r="G526" t="str">
        <f>個人種目!AP126</f>
        <v>999:99.99</v>
      </c>
    </row>
    <row r="527" spans="1:7" x14ac:dyDescent="0.15">
      <c r="A527" t="str">
        <f>IF(個人種目!K127="","",個人種目!Z127)</f>
        <v/>
      </c>
      <c r="B527" t="str">
        <f>個人種目!AH127</f>
        <v/>
      </c>
      <c r="C527" t="str">
        <f>個人種目!AL127</f>
        <v/>
      </c>
      <c r="D527" t="str">
        <f t="shared" si="13"/>
        <v/>
      </c>
      <c r="E527">
        <v>0</v>
      </c>
      <c r="F527">
        <v>5</v>
      </c>
      <c r="G527" t="str">
        <f>個人種目!AP127</f>
        <v>999:99.99</v>
      </c>
    </row>
    <row r="528" spans="1:7" x14ac:dyDescent="0.15">
      <c r="A528" t="str">
        <f>IF(個人種目!K128="","",個人種目!Z128)</f>
        <v/>
      </c>
      <c r="B528" t="str">
        <f>個人種目!AH128</f>
        <v/>
      </c>
      <c r="C528" t="str">
        <f>個人種目!AL128</f>
        <v/>
      </c>
      <c r="D528" t="str">
        <f t="shared" si="13"/>
        <v/>
      </c>
      <c r="E528">
        <v>0</v>
      </c>
      <c r="F528">
        <v>5</v>
      </c>
      <c r="G528" t="str">
        <f>個人種目!AP128</f>
        <v>999:99.99</v>
      </c>
    </row>
    <row r="529" spans="1:7" x14ac:dyDescent="0.15">
      <c r="A529" t="str">
        <f>IF(個人種目!K129="","",個人種目!Z129)</f>
        <v/>
      </c>
      <c r="B529" t="str">
        <f>個人種目!AH129</f>
        <v/>
      </c>
      <c r="C529" t="str">
        <f>個人種目!AL129</f>
        <v/>
      </c>
      <c r="D529" t="str">
        <f t="shared" si="13"/>
        <v/>
      </c>
      <c r="E529">
        <v>0</v>
      </c>
      <c r="F529">
        <v>5</v>
      </c>
      <c r="G529" t="str">
        <f>個人種目!AP129</f>
        <v>999:99.99</v>
      </c>
    </row>
    <row r="530" spans="1:7" x14ac:dyDescent="0.15">
      <c r="A530" t="str">
        <f>IF(個人種目!K130="","",個人種目!Z130)</f>
        <v/>
      </c>
      <c r="B530" t="str">
        <f>個人種目!AH130</f>
        <v/>
      </c>
      <c r="C530" t="str">
        <f>個人種目!AL130</f>
        <v/>
      </c>
      <c r="D530" t="str">
        <f t="shared" si="13"/>
        <v/>
      </c>
      <c r="E530">
        <v>0</v>
      </c>
      <c r="F530">
        <v>5</v>
      </c>
      <c r="G530" t="str">
        <f>個人種目!AP130</f>
        <v>999:99.99</v>
      </c>
    </row>
    <row r="531" spans="1:7" x14ac:dyDescent="0.15">
      <c r="A531" t="str">
        <f>IF(個人種目!K131="","",個人種目!Z131)</f>
        <v/>
      </c>
      <c r="B531" t="str">
        <f>個人種目!AH131</f>
        <v/>
      </c>
      <c r="C531" t="str">
        <f>個人種目!AL131</f>
        <v/>
      </c>
      <c r="D531" t="str">
        <f t="shared" si="13"/>
        <v/>
      </c>
      <c r="E531">
        <v>0</v>
      </c>
      <c r="F531">
        <v>5</v>
      </c>
      <c r="G531" t="str">
        <f>個人種目!AP131</f>
        <v>999:99.99</v>
      </c>
    </row>
    <row r="532" spans="1:7" x14ac:dyDescent="0.15">
      <c r="A532" t="str">
        <f>IF(個人種目!K132="","",個人種目!Z132)</f>
        <v/>
      </c>
      <c r="B532" t="str">
        <f>個人種目!AH132</f>
        <v/>
      </c>
      <c r="C532" t="str">
        <f>個人種目!AL132</f>
        <v/>
      </c>
      <c r="D532" t="str">
        <f t="shared" si="13"/>
        <v/>
      </c>
      <c r="E532">
        <v>0</v>
      </c>
      <c r="F532">
        <v>5</v>
      </c>
      <c r="G532" t="str">
        <f>個人種目!AP132</f>
        <v>999:99.99</v>
      </c>
    </row>
    <row r="533" spans="1:7" x14ac:dyDescent="0.15">
      <c r="A533" t="str">
        <f>IF(個人種目!K133="","",個人種目!Z133)</f>
        <v/>
      </c>
      <c r="B533" t="str">
        <f>個人種目!AH133</f>
        <v/>
      </c>
      <c r="C533" t="str">
        <f>個人種目!AL133</f>
        <v/>
      </c>
      <c r="D533" t="str">
        <f t="shared" si="13"/>
        <v/>
      </c>
      <c r="E533">
        <v>0</v>
      </c>
      <c r="F533">
        <v>5</v>
      </c>
      <c r="G533" t="str">
        <f>個人種目!AP133</f>
        <v>999:99.99</v>
      </c>
    </row>
    <row r="534" spans="1:7" x14ac:dyDescent="0.15">
      <c r="A534" t="str">
        <f>IF(個人種目!K134="","",個人種目!Z134)</f>
        <v/>
      </c>
      <c r="B534" t="str">
        <f>個人種目!AH134</f>
        <v/>
      </c>
      <c r="C534" t="str">
        <f>個人種目!AL134</f>
        <v/>
      </c>
      <c r="D534" t="str">
        <f t="shared" si="13"/>
        <v/>
      </c>
      <c r="E534">
        <v>0</v>
      </c>
      <c r="F534">
        <v>5</v>
      </c>
      <c r="G534" t="str">
        <f>個人種目!AP134</f>
        <v>999:99.99</v>
      </c>
    </row>
    <row r="535" spans="1:7" x14ac:dyDescent="0.15">
      <c r="A535" t="str">
        <f>IF(個人種目!K135="","",個人種目!Z135)</f>
        <v/>
      </c>
      <c r="B535" t="str">
        <f>個人種目!AH135</f>
        <v/>
      </c>
      <c r="C535" t="str">
        <f>個人種目!AL135</f>
        <v/>
      </c>
      <c r="D535" t="str">
        <f t="shared" si="13"/>
        <v/>
      </c>
      <c r="E535">
        <v>0</v>
      </c>
      <c r="F535">
        <v>5</v>
      </c>
      <c r="G535" t="str">
        <f>個人種目!AP135</f>
        <v>999:99.99</v>
      </c>
    </row>
    <row r="536" spans="1:7" x14ac:dyDescent="0.15">
      <c r="A536" t="str">
        <f>IF(個人種目!K136="","",個人種目!Z136)</f>
        <v/>
      </c>
      <c r="B536" t="str">
        <f>個人種目!AH136</f>
        <v/>
      </c>
      <c r="C536" t="str">
        <f>個人種目!AL136</f>
        <v/>
      </c>
      <c r="D536" t="str">
        <f t="shared" si="13"/>
        <v/>
      </c>
      <c r="E536">
        <v>0</v>
      </c>
      <c r="F536">
        <v>5</v>
      </c>
      <c r="G536" t="str">
        <f>個人種目!AP136</f>
        <v>999:99.99</v>
      </c>
    </row>
    <row r="537" spans="1:7" x14ac:dyDescent="0.15">
      <c r="A537" t="str">
        <f>IF(個人種目!K137="","",個人種目!Z137)</f>
        <v/>
      </c>
      <c r="B537" t="str">
        <f>個人種目!AH137</f>
        <v/>
      </c>
      <c r="C537" t="str">
        <f>個人種目!AL137</f>
        <v/>
      </c>
      <c r="D537" t="str">
        <f t="shared" si="13"/>
        <v/>
      </c>
      <c r="E537">
        <v>0</v>
      </c>
      <c r="F537">
        <v>5</v>
      </c>
      <c r="G537" t="str">
        <f>個人種目!AP137</f>
        <v>999:99.99</v>
      </c>
    </row>
    <row r="538" spans="1:7" x14ac:dyDescent="0.15">
      <c r="A538" t="str">
        <f>IF(個人種目!K138="","",個人種目!Z138)</f>
        <v/>
      </c>
      <c r="B538" t="str">
        <f>個人種目!AH138</f>
        <v/>
      </c>
      <c r="C538" t="str">
        <f>個人種目!AL138</f>
        <v/>
      </c>
      <c r="D538" t="str">
        <f t="shared" si="13"/>
        <v/>
      </c>
      <c r="E538">
        <v>0</v>
      </c>
      <c r="F538">
        <v>5</v>
      </c>
      <c r="G538" t="str">
        <f>個人種目!AP138</f>
        <v>999:99.99</v>
      </c>
    </row>
    <row r="539" spans="1:7" x14ac:dyDescent="0.15">
      <c r="A539" t="str">
        <f>IF(個人種目!K139="","",個人種目!Z139)</f>
        <v/>
      </c>
      <c r="B539" t="str">
        <f>個人種目!AH139</f>
        <v/>
      </c>
      <c r="C539" t="str">
        <f>個人種目!AL139</f>
        <v/>
      </c>
      <c r="D539" t="str">
        <f t="shared" si="13"/>
        <v/>
      </c>
      <c r="E539">
        <v>0</v>
      </c>
      <c r="F539">
        <v>5</v>
      </c>
      <c r="G539" t="str">
        <f>個人種目!AP139</f>
        <v>999:99.99</v>
      </c>
    </row>
    <row r="540" spans="1:7" x14ac:dyDescent="0.15">
      <c r="A540" t="str">
        <f>IF(個人種目!K140="","",個人種目!Z140)</f>
        <v/>
      </c>
      <c r="B540" t="str">
        <f>個人種目!AH140</f>
        <v/>
      </c>
      <c r="C540" t="str">
        <f>個人種目!AL140</f>
        <v/>
      </c>
      <c r="D540" t="str">
        <f t="shared" ref="D540:D571" si="14">D136</f>
        <v/>
      </c>
      <c r="E540">
        <v>0</v>
      </c>
      <c r="F540">
        <v>5</v>
      </c>
      <c r="G540" t="str">
        <f>個人種目!AP140</f>
        <v>999:99.99</v>
      </c>
    </row>
    <row r="541" spans="1:7" x14ac:dyDescent="0.15">
      <c r="A541" t="str">
        <f>IF(個人種目!K141="","",個人種目!Z141)</f>
        <v/>
      </c>
      <c r="B541" t="str">
        <f>個人種目!AH141</f>
        <v/>
      </c>
      <c r="C541" t="str">
        <f>個人種目!AL141</f>
        <v/>
      </c>
      <c r="D541" t="str">
        <f t="shared" si="14"/>
        <v/>
      </c>
      <c r="E541">
        <v>0</v>
      </c>
      <c r="F541">
        <v>5</v>
      </c>
      <c r="G541" t="str">
        <f>個人種目!AP141</f>
        <v>999:99.99</v>
      </c>
    </row>
    <row r="542" spans="1:7" x14ac:dyDescent="0.15">
      <c r="A542" t="str">
        <f>IF(個人種目!K142="","",個人種目!Z142)</f>
        <v/>
      </c>
      <c r="B542" t="str">
        <f>個人種目!AH142</f>
        <v/>
      </c>
      <c r="C542" t="str">
        <f>個人種目!AL142</f>
        <v/>
      </c>
      <c r="D542" t="str">
        <f t="shared" si="14"/>
        <v/>
      </c>
      <c r="E542">
        <v>0</v>
      </c>
      <c r="F542">
        <v>5</v>
      </c>
      <c r="G542" t="str">
        <f>個人種目!AP142</f>
        <v>999:99.99</v>
      </c>
    </row>
    <row r="543" spans="1:7" x14ac:dyDescent="0.15">
      <c r="A543" t="str">
        <f>IF(個人種目!K143="","",個人種目!Z143)</f>
        <v/>
      </c>
      <c r="B543" t="str">
        <f>個人種目!AH143</f>
        <v/>
      </c>
      <c r="C543" t="str">
        <f>個人種目!AL143</f>
        <v/>
      </c>
      <c r="D543" t="str">
        <f t="shared" si="14"/>
        <v/>
      </c>
      <c r="E543">
        <v>0</v>
      </c>
      <c r="F543">
        <v>5</v>
      </c>
      <c r="G543" t="str">
        <f>個人種目!AP143</f>
        <v>999:99.99</v>
      </c>
    </row>
    <row r="544" spans="1:7" x14ac:dyDescent="0.15">
      <c r="A544" t="str">
        <f>IF(個人種目!K144="","",個人種目!Z144)</f>
        <v/>
      </c>
      <c r="B544" t="str">
        <f>個人種目!AH144</f>
        <v/>
      </c>
      <c r="C544" t="str">
        <f>個人種目!AL144</f>
        <v/>
      </c>
      <c r="D544" t="str">
        <f t="shared" si="14"/>
        <v/>
      </c>
      <c r="E544">
        <v>0</v>
      </c>
      <c r="F544">
        <v>5</v>
      </c>
      <c r="G544" t="str">
        <f>個人種目!AP144</f>
        <v>999:99.99</v>
      </c>
    </row>
    <row r="545" spans="1:7" x14ac:dyDescent="0.15">
      <c r="A545" t="str">
        <f>IF(個人種目!K145="","",個人種目!Z145)</f>
        <v/>
      </c>
      <c r="B545" t="str">
        <f>個人種目!AH145</f>
        <v/>
      </c>
      <c r="C545" t="str">
        <f>個人種目!AL145</f>
        <v/>
      </c>
      <c r="D545" t="str">
        <f t="shared" si="14"/>
        <v/>
      </c>
      <c r="E545">
        <v>0</v>
      </c>
      <c r="F545">
        <v>5</v>
      </c>
      <c r="G545" t="str">
        <f>個人種目!AP145</f>
        <v>999:99.99</v>
      </c>
    </row>
    <row r="546" spans="1:7" x14ac:dyDescent="0.15">
      <c r="A546" t="str">
        <f>IF(個人種目!K146="","",個人種目!Z146)</f>
        <v/>
      </c>
      <c r="B546" t="str">
        <f>個人種目!AH146</f>
        <v/>
      </c>
      <c r="C546" t="str">
        <f>個人種目!AL146</f>
        <v/>
      </c>
      <c r="D546" t="str">
        <f t="shared" si="14"/>
        <v/>
      </c>
      <c r="E546">
        <v>0</v>
      </c>
      <c r="F546">
        <v>5</v>
      </c>
      <c r="G546" t="str">
        <f>個人種目!AP146</f>
        <v>999:99.99</v>
      </c>
    </row>
    <row r="547" spans="1:7" x14ac:dyDescent="0.15">
      <c r="A547" t="str">
        <f>IF(個人種目!K147="","",個人種目!Z147)</f>
        <v/>
      </c>
      <c r="B547" t="str">
        <f>個人種目!AH147</f>
        <v/>
      </c>
      <c r="C547" t="str">
        <f>個人種目!AL147</f>
        <v/>
      </c>
      <c r="D547" t="str">
        <f t="shared" si="14"/>
        <v/>
      </c>
      <c r="E547">
        <v>0</v>
      </c>
      <c r="F547">
        <v>5</v>
      </c>
      <c r="G547" t="str">
        <f>個人種目!AP147</f>
        <v>999:99.99</v>
      </c>
    </row>
    <row r="548" spans="1:7" x14ac:dyDescent="0.15">
      <c r="A548" t="str">
        <f>IF(個人種目!K148="","",個人種目!Z148)</f>
        <v/>
      </c>
      <c r="B548" t="str">
        <f>個人種目!AH148</f>
        <v/>
      </c>
      <c r="C548" t="str">
        <f>個人種目!AL148</f>
        <v/>
      </c>
      <c r="D548" t="str">
        <f t="shared" si="14"/>
        <v/>
      </c>
      <c r="E548">
        <v>0</v>
      </c>
      <c r="F548">
        <v>5</v>
      </c>
      <c r="G548" t="str">
        <f>個人種目!AP148</f>
        <v>999:99.99</v>
      </c>
    </row>
    <row r="549" spans="1:7" x14ac:dyDescent="0.15">
      <c r="A549" t="str">
        <f>IF(個人種目!K149="","",個人種目!Z149)</f>
        <v/>
      </c>
      <c r="B549" t="str">
        <f>個人種目!AH149</f>
        <v/>
      </c>
      <c r="C549" t="str">
        <f>個人種目!AL149</f>
        <v/>
      </c>
      <c r="D549" t="str">
        <f t="shared" si="14"/>
        <v/>
      </c>
      <c r="E549">
        <v>0</v>
      </c>
      <c r="F549">
        <v>5</v>
      </c>
      <c r="G549" t="str">
        <f>個人種目!AP149</f>
        <v>999:99.99</v>
      </c>
    </row>
    <row r="550" spans="1:7" x14ac:dyDescent="0.15">
      <c r="A550" t="str">
        <f>IF(個人種目!K150="","",個人種目!Z150)</f>
        <v/>
      </c>
      <c r="B550" t="str">
        <f>個人種目!AH150</f>
        <v/>
      </c>
      <c r="C550" t="str">
        <f>個人種目!AL150</f>
        <v/>
      </c>
      <c r="D550" t="str">
        <f t="shared" si="14"/>
        <v/>
      </c>
      <c r="E550">
        <v>0</v>
      </c>
      <c r="F550">
        <v>5</v>
      </c>
      <c r="G550" t="str">
        <f>個人種目!AP150</f>
        <v>999:99.99</v>
      </c>
    </row>
    <row r="551" spans="1:7" x14ac:dyDescent="0.15">
      <c r="A551" t="str">
        <f>IF(個人種目!K151="","",個人種目!Z151)</f>
        <v/>
      </c>
      <c r="B551" t="str">
        <f>個人種目!AH151</f>
        <v/>
      </c>
      <c r="C551" t="str">
        <f>個人種目!AL151</f>
        <v/>
      </c>
      <c r="D551" t="str">
        <f t="shared" si="14"/>
        <v/>
      </c>
      <c r="E551">
        <v>0</v>
      </c>
      <c r="F551">
        <v>5</v>
      </c>
      <c r="G551" t="str">
        <f>個人種目!AP151</f>
        <v>999:99.99</v>
      </c>
    </row>
    <row r="552" spans="1:7" x14ac:dyDescent="0.15">
      <c r="A552" t="str">
        <f>IF(個人種目!K152="","",個人種目!Z152)</f>
        <v/>
      </c>
      <c r="B552" t="str">
        <f>個人種目!AH152</f>
        <v/>
      </c>
      <c r="C552" t="str">
        <f>個人種目!AL152</f>
        <v/>
      </c>
      <c r="D552" t="str">
        <f t="shared" si="14"/>
        <v/>
      </c>
      <c r="E552">
        <v>0</v>
      </c>
      <c r="F552">
        <v>5</v>
      </c>
      <c r="G552" t="str">
        <f>個人種目!AP152</f>
        <v>999:99.99</v>
      </c>
    </row>
    <row r="553" spans="1:7" x14ac:dyDescent="0.15">
      <c r="A553" t="str">
        <f>IF(個人種目!K153="","",個人種目!Z153)</f>
        <v/>
      </c>
      <c r="B553" t="str">
        <f>個人種目!AH153</f>
        <v/>
      </c>
      <c r="C553" t="str">
        <f>個人種目!AL153</f>
        <v/>
      </c>
      <c r="D553" t="str">
        <f t="shared" si="14"/>
        <v/>
      </c>
      <c r="E553">
        <v>0</v>
      </c>
      <c r="F553">
        <v>5</v>
      </c>
      <c r="G553" t="str">
        <f>個人種目!AP153</f>
        <v>999:99.99</v>
      </c>
    </row>
    <row r="554" spans="1:7" x14ac:dyDescent="0.15">
      <c r="A554" t="str">
        <f>IF(個人種目!K154="","",個人種目!Z154)</f>
        <v/>
      </c>
      <c r="B554" t="str">
        <f>個人種目!AH154</f>
        <v/>
      </c>
      <c r="C554" t="str">
        <f>個人種目!AL154</f>
        <v/>
      </c>
      <c r="D554" t="str">
        <f t="shared" si="14"/>
        <v/>
      </c>
      <c r="E554">
        <v>0</v>
      </c>
      <c r="F554">
        <v>5</v>
      </c>
      <c r="G554" t="str">
        <f>個人種目!AP154</f>
        <v>999:99.99</v>
      </c>
    </row>
    <row r="555" spans="1:7" x14ac:dyDescent="0.15">
      <c r="A555" t="str">
        <f>IF(個人種目!K155="","",個人種目!Z155)</f>
        <v/>
      </c>
      <c r="B555" t="str">
        <f>個人種目!AH155</f>
        <v/>
      </c>
      <c r="C555" t="str">
        <f>個人種目!AL155</f>
        <v/>
      </c>
      <c r="D555" t="str">
        <f t="shared" si="14"/>
        <v/>
      </c>
      <c r="E555">
        <v>0</v>
      </c>
      <c r="F555">
        <v>5</v>
      </c>
      <c r="G555" t="str">
        <f>個人種目!AP155</f>
        <v>999:99.99</v>
      </c>
    </row>
    <row r="556" spans="1:7" x14ac:dyDescent="0.15">
      <c r="A556" t="str">
        <f>IF(個人種目!K156="","",個人種目!Z156)</f>
        <v/>
      </c>
      <c r="B556" t="str">
        <f>個人種目!AH156</f>
        <v/>
      </c>
      <c r="C556" t="str">
        <f>個人種目!AL156</f>
        <v/>
      </c>
      <c r="D556" t="str">
        <f t="shared" si="14"/>
        <v/>
      </c>
      <c r="E556">
        <v>0</v>
      </c>
      <c r="F556">
        <v>5</v>
      </c>
      <c r="G556" t="str">
        <f>個人種目!AP156</f>
        <v>999:99.99</v>
      </c>
    </row>
    <row r="557" spans="1:7" x14ac:dyDescent="0.15">
      <c r="A557" t="str">
        <f>IF(個人種目!K157="","",個人種目!Z157)</f>
        <v/>
      </c>
      <c r="B557" t="str">
        <f>個人種目!AH157</f>
        <v/>
      </c>
      <c r="C557" t="str">
        <f>個人種目!AL157</f>
        <v/>
      </c>
      <c r="D557" t="str">
        <f t="shared" si="14"/>
        <v/>
      </c>
      <c r="E557">
        <v>0</v>
      </c>
      <c r="F557">
        <v>5</v>
      </c>
      <c r="G557" t="str">
        <f>個人種目!AP157</f>
        <v>999:99.99</v>
      </c>
    </row>
    <row r="558" spans="1:7" x14ac:dyDescent="0.15">
      <c r="A558" t="str">
        <f>IF(個人種目!K158="","",個人種目!Z158)</f>
        <v/>
      </c>
      <c r="B558" t="str">
        <f>個人種目!AH158</f>
        <v/>
      </c>
      <c r="C558" t="str">
        <f>個人種目!AL158</f>
        <v/>
      </c>
      <c r="D558" t="str">
        <f t="shared" si="14"/>
        <v/>
      </c>
      <c r="E558">
        <v>0</v>
      </c>
      <c r="F558">
        <v>5</v>
      </c>
      <c r="G558" t="str">
        <f>個人種目!AP158</f>
        <v>999:99.99</v>
      </c>
    </row>
    <row r="559" spans="1:7" x14ac:dyDescent="0.15">
      <c r="A559" t="str">
        <f>IF(個人種目!K159="","",個人種目!Z159)</f>
        <v/>
      </c>
      <c r="B559" t="str">
        <f>個人種目!AH159</f>
        <v/>
      </c>
      <c r="C559" t="str">
        <f>個人種目!AL159</f>
        <v/>
      </c>
      <c r="D559" t="str">
        <f t="shared" si="14"/>
        <v/>
      </c>
      <c r="E559">
        <v>0</v>
      </c>
      <c r="F559">
        <v>5</v>
      </c>
      <c r="G559" t="str">
        <f>個人種目!AP159</f>
        <v>999:99.99</v>
      </c>
    </row>
    <row r="560" spans="1:7" x14ac:dyDescent="0.15">
      <c r="A560" t="str">
        <f>IF(個人種目!K160="","",個人種目!Z160)</f>
        <v/>
      </c>
      <c r="B560" t="str">
        <f>個人種目!AH160</f>
        <v/>
      </c>
      <c r="C560" t="str">
        <f>個人種目!AL160</f>
        <v/>
      </c>
      <c r="D560" t="str">
        <f t="shared" si="14"/>
        <v/>
      </c>
      <c r="E560">
        <v>0</v>
      </c>
      <c r="F560">
        <v>5</v>
      </c>
      <c r="G560" t="str">
        <f>個人種目!AP160</f>
        <v>999:99.99</v>
      </c>
    </row>
    <row r="561" spans="1:7" x14ac:dyDescent="0.15">
      <c r="A561" t="str">
        <f>IF(個人種目!K161="","",個人種目!Z161)</f>
        <v/>
      </c>
      <c r="B561" t="str">
        <f>個人種目!AH161</f>
        <v/>
      </c>
      <c r="C561" t="str">
        <f>個人種目!AL161</f>
        <v/>
      </c>
      <c r="D561" t="str">
        <f t="shared" si="14"/>
        <v/>
      </c>
      <c r="E561">
        <v>0</v>
      </c>
      <c r="F561">
        <v>5</v>
      </c>
      <c r="G561" t="str">
        <f>個人種目!AP161</f>
        <v>999:99.99</v>
      </c>
    </row>
    <row r="562" spans="1:7" x14ac:dyDescent="0.15">
      <c r="A562" t="str">
        <f>IF(個人種目!K162="","",個人種目!Z162)</f>
        <v/>
      </c>
      <c r="B562" t="str">
        <f>個人種目!AH162</f>
        <v/>
      </c>
      <c r="C562" t="str">
        <f>個人種目!AL162</f>
        <v/>
      </c>
      <c r="D562" t="str">
        <f t="shared" si="14"/>
        <v/>
      </c>
      <c r="E562">
        <v>0</v>
      </c>
      <c r="F562">
        <v>5</v>
      </c>
      <c r="G562" t="str">
        <f>個人種目!AP162</f>
        <v>999:99.99</v>
      </c>
    </row>
    <row r="563" spans="1:7" x14ac:dyDescent="0.15">
      <c r="A563" t="str">
        <f>IF(個人種目!K163="","",個人種目!Z163)</f>
        <v/>
      </c>
      <c r="B563" t="str">
        <f>個人種目!AH163</f>
        <v/>
      </c>
      <c r="C563" t="str">
        <f>個人種目!AL163</f>
        <v/>
      </c>
      <c r="D563" t="str">
        <f t="shared" si="14"/>
        <v/>
      </c>
      <c r="E563">
        <v>0</v>
      </c>
      <c r="F563">
        <v>5</v>
      </c>
      <c r="G563" t="str">
        <f>個人種目!AP163</f>
        <v>999:99.99</v>
      </c>
    </row>
    <row r="564" spans="1:7" x14ac:dyDescent="0.15">
      <c r="A564" t="str">
        <f>IF(個人種目!K164="","",個人種目!Z164)</f>
        <v/>
      </c>
      <c r="B564" t="str">
        <f>個人種目!AH164</f>
        <v/>
      </c>
      <c r="C564" t="str">
        <f>個人種目!AL164</f>
        <v/>
      </c>
      <c r="D564" t="str">
        <f t="shared" si="14"/>
        <v/>
      </c>
      <c r="E564">
        <v>0</v>
      </c>
      <c r="F564">
        <v>5</v>
      </c>
      <c r="G564" t="str">
        <f>個人種目!AP164</f>
        <v>999:99.99</v>
      </c>
    </row>
    <row r="565" spans="1:7" x14ac:dyDescent="0.15">
      <c r="A565" t="str">
        <f>IF(個人種目!K165="","",個人種目!Z165)</f>
        <v/>
      </c>
      <c r="B565" t="str">
        <f>個人種目!AH165</f>
        <v/>
      </c>
      <c r="C565" t="str">
        <f>個人種目!AL165</f>
        <v/>
      </c>
      <c r="D565" t="str">
        <f t="shared" si="14"/>
        <v/>
      </c>
      <c r="E565">
        <v>0</v>
      </c>
      <c r="F565">
        <v>5</v>
      </c>
      <c r="G565" t="str">
        <f>個人種目!AP165</f>
        <v>999:99.99</v>
      </c>
    </row>
    <row r="566" spans="1:7" x14ac:dyDescent="0.15">
      <c r="A566" t="str">
        <f>IF(個人種目!K166="","",個人種目!Z166)</f>
        <v/>
      </c>
      <c r="B566" t="str">
        <f>個人種目!AH166</f>
        <v/>
      </c>
      <c r="C566" t="str">
        <f>個人種目!AL166</f>
        <v/>
      </c>
      <c r="D566" t="str">
        <f t="shared" si="14"/>
        <v/>
      </c>
      <c r="E566">
        <v>0</v>
      </c>
      <c r="F566">
        <v>5</v>
      </c>
      <c r="G566" t="str">
        <f>個人種目!AP166</f>
        <v>999:99.99</v>
      </c>
    </row>
    <row r="567" spans="1:7" x14ac:dyDescent="0.15">
      <c r="A567" t="str">
        <f>IF(個人種目!K167="","",個人種目!Z167)</f>
        <v/>
      </c>
      <c r="B567" t="str">
        <f>個人種目!AH167</f>
        <v/>
      </c>
      <c r="C567" t="str">
        <f>個人種目!AL167</f>
        <v/>
      </c>
      <c r="D567" t="str">
        <f t="shared" si="14"/>
        <v/>
      </c>
      <c r="E567">
        <v>0</v>
      </c>
      <c r="F567">
        <v>5</v>
      </c>
      <c r="G567" t="str">
        <f>個人種目!AP167</f>
        <v>999:99.99</v>
      </c>
    </row>
    <row r="568" spans="1:7" x14ac:dyDescent="0.15">
      <c r="A568" t="str">
        <f>IF(個人種目!K168="","",個人種目!Z168)</f>
        <v/>
      </c>
      <c r="B568" t="str">
        <f>個人種目!AH168</f>
        <v/>
      </c>
      <c r="C568" t="str">
        <f>個人種目!AL168</f>
        <v/>
      </c>
      <c r="D568" t="str">
        <f t="shared" si="14"/>
        <v/>
      </c>
      <c r="E568">
        <v>0</v>
      </c>
      <c r="F568">
        <v>5</v>
      </c>
      <c r="G568" t="str">
        <f>個人種目!AP168</f>
        <v>999:99.99</v>
      </c>
    </row>
    <row r="569" spans="1:7" x14ac:dyDescent="0.15">
      <c r="A569" t="str">
        <f>IF(個人種目!K169="","",個人種目!Z169)</f>
        <v/>
      </c>
      <c r="B569" t="str">
        <f>個人種目!AH169</f>
        <v/>
      </c>
      <c r="C569" t="str">
        <f>個人種目!AL169</f>
        <v/>
      </c>
      <c r="D569" t="str">
        <f t="shared" si="14"/>
        <v/>
      </c>
      <c r="E569">
        <v>0</v>
      </c>
      <c r="F569">
        <v>5</v>
      </c>
      <c r="G569" t="str">
        <f>個人種目!AP169</f>
        <v>999:99.99</v>
      </c>
    </row>
    <row r="570" spans="1:7" x14ac:dyDescent="0.15">
      <c r="A570" t="str">
        <f>IF(個人種目!K170="","",個人種目!Z170)</f>
        <v/>
      </c>
      <c r="B570" t="str">
        <f>個人種目!AH170</f>
        <v/>
      </c>
      <c r="C570" t="str">
        <f>個人種目!AL170</f>
        <v/>
      </c>
      <c r="D570" t="str">
        <f t="shared" si="14"/>
        <v/>
      </c>
      <c r="E570">
        <v>0</v>
      </c>
      <c r="F570">
        <v>5</v>
      </c>
      <c r="G570" t="str">
        <f>個人種目!AP170</f>
        <v>999:99.99</v>
      </c>
    </row>
    <row r="571" spans="1:7" x14ac:dyDescent="0.15">
      <c r="A571" t="str">
        <f>IF(個人種目!K171="","",個人種目!Z171)</f>
        <v/>
      </c>
      <c r="B571" t="str">
        <f>個人種目!AH171</f>
        <v/>
      </c>
      <c r="C571" t="str">
        <f>個人種目!AL171</f>
        <v/>
      </c>
      <c r="D571" t="str">
        <f t="shared" si="14"/>
        <v/>
      </c>
      <c r="E571">
        <v>0</v>
      </c>
      <c r="F571">
        <v>5</v>
      </c>
      <c r="G571" t="str">
        <f>個人種目!AP171</f>
        <v>999:99.99</v>
      </c>
    </row>
    <row r="572" spans="1:7" x14ac:dyDescent="0.15">
      <c r="A572" t="str">
        <f>IF(個人種目!K172="","",個人種目!Z172)</f>
        <v/>
      </c>
      <c r="B572" t="str">
        <f>個人種目!AH172</f>
        <v/>
      </c>
      <c r="C572" t="str">
        <f>個人種目!AL172</f>
        <v/>
      </c>
      <c r="D572" t="str">
        <f t="shared" ref="D572:D586" si="15">D168</f>
        <v/>
      </c>
      <c r="E572">
        <v>0</v>
      </c>
      <c r="F572">
        <v>5</v>
      </c>
      <c r="G572" t="str">
        <f>個人種目!AP172</f>
        <v>999:99.99</v>
      </c>
    </row>
    <row r="573" spans="1:7" x14ac:dyDescent="0.15">
      <c r="A573" t="str">
        <f>IF(個人種目!K173="","",個人種目!Z173)</f>
        <v/>
      </c>
      <c r="B573" t="str">
        <f>個人種目!AH173</f>
        <v/>
      </c>
      <c r="C573" t="str">
        <f>個人種目!AL173</f>
        <v/>
      </c>
      <c r="D573" t="str">
        <f t="shared" si="15"/>
        <v/>
      </c>
      <c r="E573">
        <v>0</v>
      </c>
      <c r="F573">
        <v>5</v>
      </c>
      <c r="G573" t="str">
        <f>個人種目!AP173</f>
        <v>999:99.99</v>
      </c>
    </row>
    <row r="574" spans="1:7" x14ac:dyDescent="0.15">
      <c r="A574" t="str">
        <f>IF(個人種目!K174="","",個人種目!Z174)</f>
        <v/>
      </c>
      <c r="B574" t="str">
        <f>個人種目!AH174</f>
        <v/>
      </c>
      <c r="C574" t="str">
        <f>個人種目!AL174</f>
        <v/>
      </c>
      <c r="D574" t="str">
        <f t="shared" si="15"/>
        <v/>
      </c>
      <c r="E574">
        <v>0</v>
      </c>
      <c r="F574">
        <v>5</v>
      </c>
      <c r="G574" t="str">
        <f>個人種目!AP174</f>
        <v>999:99.99</v>
      </c>
    </row>
    <row r="575" spans="1:7" x14ac:dyDescent="0.15">
      <c r="A575" t="str">
        <f>IF(個人種目!K175="","",個人種目!Z175)</f>
        <v/>
      </c>
      <c r="B575" t="str">
        <f>個人種目!AH175</f>
        <v/>
      </c>
      <c r="C575" t="str">
        <f>個人種目!AL175</f>
        <v/>
      </c>
      <c r="D575" t="str">
        <f t="shared" si="15"/>
        <v/>
      </c>
      <c r="E575">
        <v>0</v>
      </c>
      <c r="F575">
        <v>5</v>
      </c>
      <c r="G575" t="str">
        <f>個人種目!AP175</f>
        <v>999:99.99</v>
      </c>
    </row>
    <row r="576" spans="1:7" x14ac:dyDescent="0.15">
      <c r="A576" t="str">
        <f>IF(個人種目!K176="","",個人種目!Z176)</f>
        <v/>
      </c>
      <c r="B576" t="str">
        <f>個人種目!AH176</f>
        <v/>
      </c>
      <c r="C576" t="str">
        <f>個人種目!AL176</f>
        <v/>
      </c>
      <c r="D576" t="str">
        <f t="shared" si="15"/>
        <v/>
      </c>
      <c r="E576">
        <v>0</v>
      </c>
      <c r="F576">
        <v>5</v>
      </c>
      <c r="G576" t="str">
        <f>個人種目!AP176</f>
        <v>999:99.99</v>
      </c>
    </row>
    <row r="577" spans="1:7" x14ac:dyDescent="0.15">
      <c r="A577" t="str">
        <f>IF(個人種目!K177="","",個人種目!Z177)</f>
        <v/>
      </c>
      <c r="B577" t="str">
        <f>個人種目!AH177</f>
        <v/>
      </c>
      <c r="C577" t="str">
        <f>個人種目!AL177</f>
        <v/>
      </c>
      <c r="D577" t="str">
        <f t="shared" si="15"/>
        <v/>
      </c>
      <c r="E577">
        <v>0</v>
      </c>
      <c r="F577">
        <v>5</v>
      </c>
      <c r="G577" t="str">
        <f>個人種目!AP177</f>
        <v>999:99.99</v>
      </c>
    </row>
    <row r="578" spans="1:7" x14ac:dyDescent="0.15">
      <c r="A578" t="str">
        <f>IF(個人種目!K178="","",個人種目!Z178)</f>
        <v/>
      </c>
      <c r="B578" t="str">
        <f>個人種目!AH178</f>
        <v/>
      </c>
      <c r="C578" t="str">
        <f>個人種目!AL178</f>
        <v/>
      </c>
      <c r="D578" t="str">
        <f t="shared" si="15"/>
        <v/>
      </c>
      <c r="E578">
        <v>0</v>
      </c>
      <c r="F578">
        <v>5</v>
      </c>
      <c r="G578" t="str">
        <f>個人種目!AP178</f>
        <v>999:99.99</v>
      </c>
    </row>
    <row r="579" spans="1:7" x14ac:dyDescent="0.15">
      <c r="A579" t="str">
        <f>IF(個人種目!K179="","",個人種目!Z179)</f>
        <v/>
      </c>
      <c r="B579" t="str">
        <f>個人種目!AH179</f>
        <v/>
      </c>
      <c r="C579" t="str">
        <f>個人種目!AL179</f>
        <v/>
      </c>
      <c r="D579" t="str">
        <f t="shared" si="15"/>
        <v/>
      </c>
      <c r="E579">
        <v>0</v>
      </c>
      <c r="F579">
        <v>5</v>
      </c>
      <c r="G579" t="str">
        <f>個人種目!AP179</f>
        <v>999:99.99</v>
      </c>
    </row>
    <row r="580" spans="1:7" x14ac:dyDescent="0.15">
      <c r="A580" t="str">
        <f>IF(個人種目!K180="","",個人種目!Z180)</f>
        <v/>
      </c>
      <c r="B580" t="str">
        <f>個人種目!AH180</f>
        <v/>
      </c>
      <c r="C580" t="str">
        <f>個人種目!AL180</f>
        <v/>
      </c>
      <c r="D580" t="str">
        <f t="shared" si="15"/>
        <v/>
      </c>
      <c r="E580">
        <v>0</v>
      </c>
      <c r="F580">
        <v>5</v>
      </c>
      <c r="G580" t="str">
        <f>個人種目!AP180</f>
        <v>999:99.99</v>
      </c>
    </row>
    <row r="581" spans="1:7" x14ac:dyDescent="0.15">
      <c r="A581" t="str">
        <f>IF(個人種目!K181="","",個人種目!Z181)</f>
        <v/>
      </c>
      <c r="B581" t="str">
        <f>個人種目!AH181</f>
        <v/>
      </c>
      <c r="C581" t="str">
        <f>個人種目!AL181</f>
        <v/>
      </c>
      <c r="D581" t="str">
        <f t="shared" si="15"/>
        <v/>
      </c>
      <c r="E581">
        <v>0</v>
      </c>
      <c r="F581">
        <v>5</v>
      </c>
      <c r="G581" t="str">
        <f>個人種目!AP181</f>
        <v>999:99.99</v>
      </c>
    </row>
    <row r="582" spans="1:7" x14ac:dyDescent="0.15">
      <c r="A582" t="str">
        <f>IF(個人種目!K182="","",個人種目!Z182)</f>
        <v/>
      </c>
      <c r="B582" t="str">
        <f>個人種目!AH182</f>
        <v/>
      </c>
      <c r="C582" t="str">
        <f>個人種目!AL182</f>
        <v/>
      </c>
      <c r="D582" t="str">
        <f t="shared" si="15"/>
        <v/>
      </c>
      <c r="E582">
        <v>0</v>
      </c>
      <c r="F582">
        <v>5</v>
      </c>
      <c r="G582" t="str">
        <f>個人種目!AP182</f>
        <v>999:99.99</v>
      </c>
    </row>
    <row r="583" spans="1:7" x14ac:dyDescent="0.15">
      <c r="A583" t="str">
        <f>IF(個人種目!K183="","",個人種目!Z183)</f>
        <v/>
      </c>
      <c r="B583" t="str">
        <f>個人種目!AH183</f>
        <v/>
      </c>
      <c r="C583" t="str">
        <f>個人種目!AL183</f>
        <v/>
      </c>
      <c r="D583" t="str">
        <f t="shared" si="15"/>
        <v/>
      </c>
      <c r="E583">
        <v>0</v>
      </c>
      <c r="F583">
        <v>5</v>
      </c>
      <c r="G583" t="str">
        <f>個人種目!AP183</f>
        <v>999:99.99</v>
      </c>
    </row>
    <row r="584" spans="1:7" x14ac:dyDescent="0.15">
      <c r="A584" t="str">
        <f>IF(個人種目!K184="","",個人種目!Z184)</f>
        <v/>
      </c>
      <c r="B584" t="str">
        <f>個人種目!AH184</f>
        <v/>
      </c>
      <c r="C584" t="str">
        <f>個人種目!AL184</f>
        <v/>
      </c>
      <c r="D584" t="str">
        <f t="shared" si="15"/>
        <v/>
      </c>
      <c r="E584">
        <v>0</v>
      </c>
      <c r="F584">
        <v>5</v>
      </c>
      <c r="G584" t="str">
        <f>個人種目!AP184</f>
        <v>999:99.99</v>
      </c>
    </row>
    <row r="585" spans="1:7" x14ac:dyDescent="0.15">
      <c r="A585" t="str">
        <f>IF(個人種目!K185="","",個人種目!Z185)</f>
        <v/>
      </c>
      <c r="B585" t="str">
        <f>個人種目!AH185</f>
        <v/>
      </c>
      <c r="C585" t="str">
        <f>個人種目!AL185</f>
        <v/>
      </c>
      <c r="D585" t="str">
        <f t="shared" si="15"/>
        <v/>
      </c>
      <c r="E585">
        <v>0</v>
      </c>
      <c r="F585">
        <v>5</v>
      </c>
      <c r="G585" t="str">
        <f>個人種目!AP185</f>
        <v>999:99.99</v>
      </c>
    </row>
    <row r="586" spans="1:7" x14ac:dyDescent="0.15">
      <c r="A586" t="str">
        <f>IF(個人種目!K186="","",個人種目!Z186)</f>
        <v/>
      </c>
      <c r="B586" t="str">
        <f>個人種目!AH186</f>
        <v/>
      </c>
      <c r="C586" t="str">
        <f>個人種目!AL186</f>
        <v/>
      </c>
      <c r="D586" t="str">
        <f t="shared" si="15"/>
        <v/>
      </c>
      <c r="E586">
        <v>0</v>
      </c>
      <c r="F586">
        <v>5</v>
      </c>
      <c r="G586" t="str">
        <f>個人種目!AP186</f>
        <v>999:99.99</v>
      </c>
    </row>
    <row r="587" spans="1:7" x14ac:dyDescent="0.15">
      <c r="A587" t="str">
        <f>IF(個人種目!K187="","",個人種目!Z187)</f>
        <v/>
      </c>
      <c r="B587" t="str">
        <f>個人種目!AH187</f>
        <v/>
      </c>
      <c r="C587" t="str">
        <f>個人種目!AL187</f>
        <v/>
      </c>
      <c r="D587" t="str">
        <f t="shared" ref="D587:D606" si="16">D183</f>
        <v/>
      </c>
      <c r="E587">
        <v>0</v>
      </c>
      <c r="F587">
        <v>5</v>
      </c>
      <c r="G587" t="str">
        <f>個人種目!AP187</f>
        <v>999:99.99</v>
      </c>
    </row>
    <row r="588" spans="1:7" x14ac:dyDescent="0.15">
      <c r="A588" t="str">
        <f>IF(個人種目!K188="","",個人種目!Z188)</f>
        <v/>
      </c>
      <c r="B588" t="str">
        <f>個人種目!AH188</f>
        <v/>
      </c>
      <c r="C588" t="str">
        <f>個人種目!AL188</f>
        <v/>
      </c>
      <c r="D588" t="str">
        <f t="shared" si="16"/>
        <v/>
      </c>
      <c r="E588">
        <v>0</v>
      </c>
      <c r="F588">
        <v>5</v>
      </c>
      <c r="G588" t="str">
        <f>個人種目!AP188</f>
        <v>999:99.99</v>
      </c>
    </row>
    <row r="589" spans="1:7" x14ac:dyDescent="0.15">
      <c r="A589" t="str">
        <f>IF(個人種目!K189="","",個人種目!Z189)</f>
        <v/>
      </c>
      <c r="B589" t="str">
        <f>個人種目!AH189</f>
        <v/>
      </c>
      <c r="C589" t="str">
        <f>個人種目!AL189</f>
        <v/>
      </c>
      <c r="D589" t="str">
        <f t="shared" si="16"/>
        <v/>
      </c>
      <c r="E589">
        <v>0</v>
      </c>
      <c r="F589">
        <v>5</v>
      </c>
      <c r="G589" t="str">
        <f>個人種目!AP189</f>
        <v>999:99.99</v>
      </c>
    </row>
    <row r="590" spans="1:7" x14ac:dyDescent="0.15">
      <c r="A590" t="str">
        <f>IF(個人種目!K190="","",個人種目!Z190)</f>
        <v/>
      </c>
      <c r="B590" t="str">
        <f>個人種目!AH190</f>
        <v/>
      </c>
      <c r="C590" t="str">
        <f>個人種目!AL190</f>
        <v/>
      </c>
      <c r="D590" t="str">
        <f t="shared" si="16"/>
        <v/>
      </c>
      <c r="E590">
        <v>0</v>
      </c>
      <c r="F590">
        <v>5</v>
      </c>
      <c r="G590" t="str">
        <f>個人種目!AP190</f>
        <v>999:99.99</v>
      </c>
    </row>
    <row r="591" spans="1:7" x14ac:dyDescent="0.15">
      <c r="A591" t="str">
        <f>IF(個人種目!K191="","",個人種目!Z191)</f>
        <v/>
      </c>
      <c r="B591" t="str">
        <f>個人種目!AH191</f>
        <v/>
      </c>
      <c r="C591" t="str">
        <f>個人種目!AL191</f>
        <v/>
      </c>
      <c r="D591" t="str">
        <f t="shared" si="16"/>
        <v/>
      </c>
      <c r="E591">
        <v>0</v>
      </c>
      <c r="F591">
        <v>5</v>
      </c>
      <c r="G591" t="str">
        <f>個人種目!AP191</f>
        <v>999:99.99</v>
      </c>
    </row>
    <row r="592" spans="1:7" x14ac:dyDescent="0.15">
      <c r="A592" t="str">
        <f>IF(個人種目!K192="","",個人種目!Z192)</f>
        <v/>
      </c>
      <c r="B592" t="str">
        <f>個人種目!AH192</f>
        <v/>
      </c>
      <c r="C592" t="str">
        <f>個人種目!AL192</f>
        <v/>
      </c>
      <c r="D592" t="str">
        <f t="shared" si="16"/>
        <v/>
      </c>
      <c r="E592">
        <v>0</v>
      </c>
      <c r="F592">
        <v>5</v>
      </c>
      <c r="G592" t="str">
        <f>個人種目!AP192</f>
        <v>999:99.99</v>
      </c>
    </row>
    <row r="593" spans="1:7" x14ac:dyDescent="0.15">
      <c r="A593" t="str">
        <f>IF(個人種目!K193="","",個人種目!Z193)</f>
        <v/>
      </c>
      <c r="B593" t="str">
        <f>個人種目!AH193</f>
        <v/>
      </c>
      <c r="C593" t="str">
        <f>個人種目!AL193</f>
        <v/>
      </c>
      <c r="D593" t="str">
        <f t="shared" si="16"/>
        <v/>
      </c>
      <c r="E593">
        <v>0</v>
      </c>
      <c r="F593">
        <v>5</v>
      </c>
      <c r="G593" t="str">
        <f>個人種目!AP193</f>
        <v>999:99.99</v>
      </c>
    </row>
    <row r="594" spans="1:7" x14ac:dyDescent="0.15">
      <c r="A594" t="str">
        <f>IF(個人種目!K194="","",個人種目!Z194)</f>
        <v/>
      </c>
      <c r="B594" t="str">
        <f>個人種目!AH194</f>
        <v/>
      </c>
      <c r="C594" t="str">
        <f>個人種目!AL194</f>
        <v/>
      </c>
      <c r="D594" t="str">
        <f t="shared" si="16"/>
        <v/>
      </c>
      <c r="E594">
        <v>0</v>
      </c>
      <c r="F594">
        <v>5</v>
      </c>
      <c r="G594" t="str">
        <f>個人種目!AP194</f>
        <v>999:99.99</v>
      </c>
    </row>
    <row r="595" spans="1:7" x14ac:dyDescent="0.15">
      <c r="A595" t="str">
        <f>IF(個人種目!K195="","",個人種目!Z195)</f>
        <v/>
      </c>
      <c r="B595" t="str">
        <f>個人種目!AH195</f>
        <v/>
      </c>
      <c r="C595" t="str">
        <f>個人種目!AL195</f>
        <v/>
      </c>
      <c r="D595" t="str">
        <f t="shared" si="16"/>
        <v/>
      </c>
      <c r="E595">
        <v>0</v>
      </c>
      <c r="F595">
        <v>5</v>
      </c>
      <c r="G595" t="str">
        <f>個人種目!AP195</f>
        <v>999:99.99</v>
      </c>
    </row>
    <row r="596" spans="1:7" x14ac:dyDescent="0.15">
      <c r="A596" t="str">
        <f>IF(個人種目!K196="","",個人種目!Z196)</f>
        <v/>
      </c>
      <c r="B596" t="str">
        <f>個人種目!AH196</f>
        <v/>
      </c>
      <c r="C596" t="str">
        <f>個人種目!AL196</f>
        <v/>
      </c>
      <c r="D596" t="str">
        <f t="shared" si="16"/>
        <v/>
      </c>
      <c r="E596">
        <v>0</v>
      </c>
      <c r="F596">
        <v>5</v>
      </c>
      <c r="G596" t="str">
        <f>個人種目!AP196</f>
        <v>999:99.99</v>
      </c>
    </row>
    <row r="597" spans="1:7" x14ac:dyDescent="0.15">
      <c r="A597" t="str">
        <f>IF(個人種目!K197="","",個人種目!Z197)</f>
        <v/>
      </c>
      <c r="B597" t="str">
        <f>個人種目!AH197</f>
        <v/>
      </c>
      <c r="C597" t="str">
        <f>個人種目!AL197</f>
        <v/>
      </c>
      <c r="D597" t="str">
        <f t="shared" si="16"/>
        <v/>
      </c>
      <c r="E597">
        <v>0</v>
      </c>
      <c r="F597">
        <v>5</v>
      </c>
      <c r="G597" t="str">
        <f>個人種目!AP197</f>
        <v>999:99.99</v>
      </c>
    </row>
    <row r="598" spans="1:7" x14ac:dyDescent="0.15">
      <c r="A598" t="str">
        <f>IF(個人種目!K198="","",個人種目!Z198)</f>
        <v/>
      </c>
      <c r="B598" t="str">
        <f>個人種目!AH198</f>
        <v/>
      </c>
      <c r="C598" t="str">
        <f>個人種目!AL198</f>
        <v/>
      </c>
      <c r="D598" t="str">
        <f t="shared" si="16"/>
        <v/>
      </c>
      <c r="E598">
        <v>0</v>
      </c>
      <c r="F598">
        <v>5</v>
      </c>
      <c r="G598" t="str">
        <f>個人種目!AP198</f>
        <v>999:99.99</v>
      </c>
    </row>
    <row r="599" spans="1:7" x14ac:dyDescent="0.15">
      <c r="A599" t="str">
        <f>IF(個人種目!K199="","",個人種目!Z199)</f>
        <v/>
      </c>
      <c r="B599" t="str">
        <f>個人種目!AH199</f>
        <v/>
      </c>
      <c r="C599" t="str">
        <f>個人種目!AL199</f>
        <v/>
      </c>
      <c r="D599" t="str">
        <f t="shared" si="16"/>
        <v/>
      </c>
      <c r="E599">
        <v>0</v>
      </c>
      <c r="F599">
        <v>5</v>
      </c>
      <c r="G599" t="str">
        <f>個人種目!AP199</f>
        <v>999:99.99</v>
      </c>
    </row>
    <row r="600" spans="1:7" x14ac:dyDescent="0.15">
      <c r="A600" t="str">
        <f>IF(個人種目!K200="","",個人種目!Z200)</f>
        <v/>
      </c>
      <c r="B600" t="str">
        <f>個人種目!AH200</f>
        <v/>
      </c>
      <c r="C600" t="str">
        <f>個人種目!AL200</f>
        <v/>
      </c>
      <c r="D600" t="str">
        <f t="shared" si="16"/>
        <v/>
      </c>
      <c r="E600">
        <v>0</v>
      </c>
      <c r="F600">
        <v>5</v>
      </c>
      <c r="G600" t="str">
        <f>個人種目!AP200</f>
        <v>999:99.99</v>
      </c>
    </row>
    <row r="601" spans="1:7" x14ac:dyDescent="0.15">
      <c r="A601" t="str">
        <f>IF(個人種目!K201="","",個人種目!Z201)</f>
        <v/>
      </c>
      <c r="B601" t="str">
        <f>個人種目!AH201</f>
        <v/>
      </c>
      <c r="C601" t="str">
        <f>個人種目!AL201</f>
        <v/>
      </c>
      <c r="D601" t="str">
        <f t="shared" si="16"/>
        <v/>
      </c>
      <c r="E601">
        <v>0</v>
      </c>
      <c r="F601">
        <v>5</v>
      </c>
      <c r="G601" t="str">
        <f>個人種目!AP201</f>
        <v>999:99.99</v>
      </c>
    </row>
    <row r="602" spans="1:7" x14ac:dyDescent="0.15">
      <c r="A602" t="str">
        <f>IF(個人種目!K202="","",個人種目!Z202)</f>
        <v/>
      </c>
      <c r="B602" t="str">
        <f>個人種目!AH202</f>
        <v/>
      </c>
      <c r="C602" t="str">
        <f>個人種目!AL202</f>
        <v/>
      </c>
      <c r="D602" t="str">
        <f t="shared" si="16"/>
        <v/>
      </c>
      <c r="E602">
        <v>0</v>
      </c>
      <c r="F602">
        <v>5</v>
      </c>
      <c r="G602" t="str">
        <f>個人種目!AP202</f>
        <v>999:99.99</v>
      </c>
    </row>
    <row r="603" spans="1:7" x14ac:dyDescent="0.15">
      <c r="A603" t="str">
        <f>IF(個人種目!K203="","",個人種目!Z203)</f>
        <v/>
      </c>
      <c r="B603" t="str">
        <f>個人種目!AH203</f>
        <v/>
      </c>
      <c r="C603" t="str">
        <f>個人種目!AL203</f>
        <v/>
      </c>
      <c r="D603" t="str">
        <f t="shared" si="16"/>
        <v/>
      </c>
      <c r="E603">
        <v>0</v>
      </c>
      <c r="F603">
        <v>5</v>
      </c>
      <c r="G603" t="str">
        <f>個人種目!AP203</f>
        <v>999:99.99</v>
      </c>
    </row>
    <row r="604" spans="1:7" x14ac:dyDescent="0.15">
      <c r="A604" t="str">
        <f>IF(個人種目!K204="","",個人種目!Z204)</f>
        <v/>
      </c>
      <c r="B604" t="str">
        <f>個人種目!AH204</f>
        <v/>
      </c>
      <c r="C604" t="str">
        <f>個人種目!AL204</f>
        <v/>
      </c>
      <c r="D604" t="str">
        <f t="shared" si="16"/>
        <v/>
      </c>
      <c r="E604">
        <v>0</v>
      </c>
      <c r="F604">
        <v>5</v>
      </c>
      <c r="G604" t="str">
        <f>個人種目!AP204</f>
        <v>999:99.99</v>
      </c>
    </row>
    <row r="605" spans="1:7" x14ac:dyDescent="0.15">
      <c r="A605" t="str">
        <f>IF(個人種目!K205="","",個人種目!Z205)</f>
        <v/>
      </c>
      <c r="B605" t="str">
        <f>個人種目!AH205</f>
        <v/>
      </c>
      <c r="C605" t="str">
        <f>個人種目!AL205</f>
        <v/>
      </c>
      <c r="D605" t="str">
        <f t="shared" si="16"/>
        <v/>
      </c>
      <c r="E605">
        <v>0</v>
      </c>
      <c r="F605">
        <v>5</v>
      </c>
      <c r="G605" t="str">
        <f>個人種目!AP205</f>
        <v>999:99.99</v>
      </c>
    </row>
    <row r="606" spans="1:7" x14ac:dyDescent="0.15">
      <c r="A606" t="str">
        <f>IF(個人種目!K206="","",個人種目!Z206)</f>
        <v/>
      </c>
      <c r="B606" t="str">
        <f>個人種目!AH206</f>
        <v/>
      </c>
      <c r="C606" t="str">
        <f>個人種目!AL206</f>
        <v/>
      </c>
      <c r="D606" t="str">
        <f t="shared" si="16"/>
        <v/>
      </c>
      <c r="E606">
        <v>0</v>
      </c>
      <c r="F606">
        <v>5</v>
      </c>
      <c r="G606" t="str">
        <f>個人種目!AP206</f>
        <v>999:99.99</v>
      </c>
    </row>
    <row r="607" spans="1:7" x14ac:dyDescent="0.15">
      <c r="A607" s="48" t="str">
        <f>IF(個人種目!K207="","",個人種目!Z207)</f>
        <v/>
      </c>
      <c r="B607" s="48" t="str">
        <f>個人種目!AH207</f>
        <v/>
      </c>
      <c r="C607" s="48" t="str">
        <f>個人種目!AL207</f>
        <v/>
      </c>
      <c r="D607" s="48" t="str">
        <f t="shared" ref="D607" si="17">D203</f>
        <v/>
      </c>
      <c r="E607" s="48">
        <v>0</v>
      </c>
      <c r="F607" s="48">
        <v>5</v>
      </c>
      <c r="G607" s="48" t="str">
        <f>個人種目!AP207</f>
        <v>999:99.99</v>
      </c>
    </row>
    <row r="608" spans="1:7" x14ac:dyDescent="0.15">
      <c r="A608" t="str">
        <f>IF(個人種目!M6="","",個人種目!Z6)</f>
        <v/>
      </c>
      <c r="B608" s="19" t="str">
        <f>個人種目!AI6</f>
        <v/>
      </c>
      <c r="C608" s="19" t="str">
        <f>個人種目!AM6</f>
        <v/>
      </c>
      <c r="D608" s="19" t="str">
        <f t="shared" ref="D608:D639" si="18">D2</f>
        <v/>
      </c>
      <c r="E608">
        <v>0</v>
      </c>
      <c r="F608">
        <v>0</v>
      </c>
      <c r="G608" t="str">
        <f>個人種目!AQ6</f>
        <v>999:99.99</v>
      </c>
    </row>
    <row r="609" spans="1:7" x14ac:dyDescent="0.15">
      <c r="A609" t="str">
        <f>IF(個人種目!M7="","",個人種目!Z7)</f>
        <v/>
      </c>
      <c r="B609" t="str">
        <f>個人種目!AI7</f>
        <v/>
      </c>
      <c r="C609" t="str">
        <f>個人種目!AM7</f>
        <v/>
      </c>
      <c r="D609" t="str">
        <f t="shared" si="18"/>
        <v/>
      </c>
      <c r="E609">
        <v>0</v>
      </c>
      <c r="F609">
        <v>0</v>
      </c>
      <c r="G609" t="str">
        <f>個人種目!AQ7</f>
        <v>999:99.99</v>
      </c>
    </row>
    <row r="610" spans="1:7" x14ac:dyDescent="0.15">
      <c r="A610" t="str">
        <f>IF(個人種目!M8="","",個人種目!Z8)</f>
        <v/>
      </c>
      <c r="B610" t="str">
        <f>個人種目!AI8</f>
        <v/>
      </c>
      <c r="C610" t="str">
        <f>個人種目!AM8</f>
        <v/>
      </c>
      <c r="D610" t="str">
        <f t="shared" si="18"/>
        <v/>
      </c>
      <c r="E610">
        <v>0</v>
      </c>
      <c r="F610">
        <v>0</v>
      </c>
      <c r="G610" t="str">
        <f>個人種目!AQ8</f>
        <v>999:99.99</v>
      </c>
    </row>
    <row r="611" spans="1:7" x14ac:dyDescent="0.15">
      <c r="A611" t="str">
        <f>IF(個人種目!M9="","",個人種目!Z9)</f>
        <v/>
      </c>
      <c r="B611" t="str">
        <f>個人種目!AI9</f>
        <v/>
      </c>
      <c r="C611" t="str">
        <f>個人種目!AM9</f>
        <v/>
      </c>
      <c r="D611" t="str">
        <f t="shared" si="18"/>
        <v/>
      </c>
      <c r="E611">
        <v>0</v>
      </c>
      <c r="F611">
        <v>0</v>
      </c>
      <c r="G611" t="str">
        <f>個人種目!AQ9</f>
        <v>999:99.99</v>
      </c>
    </row>
    <row r="612" spans="1:7" x14ac:dyDescent="0.15">
      <c r="A612" t="str">
        <f>IF(個人種目!M10="","",個人種目!Z10)</f>
        <v/>
      </c>
      <c r="B612" t="str">
        <f>個人種目!AI10</f>
        <v/>
      </c>
      <c r="C612" t="str">
        <f>個人種目!AM10</f>
        <v/>
      </c>
      <c r="D612" t="str">
        <f t="shared" si="18"/>
        <v/>
      </c>
      <c r="E612">
        <v>0</v>
      </c>
      <c r="F612">
        <v>0</v>
      </c>
      <c r="G612" t="str">
        <f>個人種目!AQ10</f>
        <v>999:99.99</v>
      </c>
    </row>
    <row r="613" spans="1:7" x14ac:dyDescent="0.15">
      <c r="A613" t="str">
        <f>IF(個人種目!M11="","",個人種目!Z11)</f>
        <v/>
      </c>
      <c r="B613" t="str">
        <f>個人種目!AI11</f>
        <v/>
      </c>
      <c r="C613" t="str">
        <f>個人種目!AM11</f>
        <v/>
      </c>
      <c r="D613" t="str">
        <f t="shared" si="18"/>
        <v/>
      </c>
      <c r="E613">
        <v>0</v>
      </c>
      <c r="F613">
        <v>0</v>
      </c>
      <c r="G613" t="str">
        <f>個人種目!AQ11</f>
        <v>999:99.99</v>
      </c>
    </row>
    <row r="614" spans="1:7" x14ac:dyDescent="0.15">
      <c r="A614" t="str">
        <f>IF(個人種目!M12="","",個人種目!Z12)</f>
        <v/>
      </c>
      <c r="B614" t="str">
        <f>個人種目!AI12</f>
        <v/>
      </c>
      <c r="C614" t="str">
        <f>個人種目!AM12</f>
        <v/>
      </c>
      <c r="D614" t="str">
        <f t="shared" si="18"/>
        <v/>
      </c>
      <c r="E614">
        <v>0</v>
      </c>
      <c r="F614">
        <v>0</v>
      </c>
      <c r="G614" t="str">
        <f>個人種目!AQ12</f>
        <v>999:99.99</v>
      </c>
    </row>
    <row r="615" spans="1:7" x14ac:dyDescent="0.15">
      <c r="A615" t="str">
        <f>IF(個人種目!M13="","",個人種目!Z13)</f>
        <v/>
      </c>
      <c r="B615" t="str">
        <f>個人種目!AI13</f>
        <v/>
      </c>
      <c r="C615" t="str">
        <f>個人種目!AM13</f>
        <v/>
      </c>
      <c r="D615" t="str">
        <f t="shared" si="18"/>
        <v/>
      </c>
      <c r="E615">
        <v>0</v>
      </c>
      <c r="F615">
        <v>0</v>
      </c>
      <c r="G615" t="str">
        <f>個人種目!AQ13</f>
        <v>999:99.99</v>
      </c>
    </row>
    <row r="616" spans="1:7" x14ac:dyDescent="0.15">
      <c r="A616" t="str">
        <f>IF(個人種目!M14="","",個人種目!Z14)</f>
        <v/>
      </c>
      <c r="B616" t="str">
        <f>個人種目!AI14</f>
        <v/>
      </c>
      <c r="C616" t="str">
        <f>個人種目!AM14</f>
        <v/>
      </c>
      <c r="D616" t="str">
        <f t="shared" si="18"/>
        <v/>
      </c>
      <c r="E616">
        <v>0</v>
      </c>
      <c r="F616">
        <v>0</v>
      </c>
      <c r="G616" t="str">
        <f>個人種目!AQ14</f>
        <v>999:99.99</v>
      </c>
    </row>
    <row r="617" spans="1:7" x14ac:dyDescent="0.15">
      <c r="A617" t="str">
        <f>IF(個人種目!M15="","",個人種目!Z15)</f>
        <v/>
      </c>
      <c r="B617" t="str">
        <f>個人種目!AI15</f>
        <v/>
      </c>
      <c r="C617" t="str">
        <f>個人種目!AM15</f>
        <v/>
      </c>
      <c r="D617" t="str">
        <f t="shared" si="18"/>
        <v/>
      </c>
      <c r="E617">
        <v>0</v>
      </c>
      <c r="F617">
        <v>0</v>
      </c>
      <c r="G617" t="str">
        <f>個人種目!AQ15</f>
        <v>999:99.99</v>
      </c>
    </row>
    <row r="618" spans="1:7" x14ac:dyDescent="0.15">
      <c r="A618" t="str">
        <f>IF(個人種目!M16="","",個人種目!Z16)</f>
        <v/>
      </c>
      <c r="B618" t="str">
        <f>個人種目!AI16</f>
        <v/>
      </c>
      <c r="C618" t="str">
        <f>個人種目!AM16</f>
        <v/>
      </c>
      <c r="D618" t="str">
        <f t="shared" si="18"/>
        <v/>
      </c>
      <c r="E618">
        <v>0</v>
      </c>
      <c r="F618">
        <v>0</v>
      </c>
      <c r="G618" t="str">
        <f>個人種目!AQ16</f>
        <v>999:99.99</v>
      </c>
    </row>
    <row r="619" spans="1:7" x14ac:dyDescent="0.15">
      <c r="A619" t="str">
        <f>IF(個人種目!M17="","",個人種目!Z17)</f>
        <v/>
      </c>
      <c r="B619" t="str">
        <f>個人種目!AI17</f>
        <v/>
      </c>
      <c r="C619" t="str">
        <f>個人種目!AM17</f>
        <v/>
      </c>
      <c r="D619" t="str">
        <f t="shared" si="18"/>
        <v/>
      </c>
      <c r="E619">
        <v>0</v>
      </c>
      <c r="F619">
        <v>0</v>
      </c>
      <c r="G619" t="str">
        <f>個人種目!AQ17</f>
        <v>999:99.99</v>
      </c>
    </row>
    <row r="620" spans="1:7" x14ac:dyDescent="0.15">
      <c r="A620" t="str">
        <f>IF(個人種目!M18="","",個人種目!Z18)</f>
        <v/>
      </c>
      <c r="B620" t="str">
        <f>個人種目!AI18</f>
        <v/>
      </c>
      <c r="C620" t="str">
        <f>個人種目!AM18</f>
        <v/>
      </c>
      <c r="D620" t="str">
        <f t="shared" si="18"/>
        <v/>
      </c>
      <c r="E620">
        <v>0</v>
      </c>
      <c r="F620">
        <v>0</v>
      </c>
      <c r="G620" t="str">
        <f>個人種目!AQ18</f>
        <v>999:99.99</v>
      </c>
    </row>
    <row r="621" spans="1:7" x14ac:dyDescent="0.15">
      <c r="A621" t="str">
        <f>IF(個人種目!M19="","",個人種目!Z19)</f>
        <v/>
      </c>
      <c r="B621" t="str">
        <f>個人種目!AI19</f>
        <v/>
      </c>
      <c r="C621" t="str">
        <f>個人種目!AM19</f>
        <v/>
      </c>
      <c r="D621" t="str">
        <f t="shared" si="18"/>
        <v/>
      </c>
      <c r="E621">
        <v>0</v>
      </c>
      <c r="F621">
        <v>0</v>
      </c>
      <c r="G621" t="str">
        <f>個人種目!AQ19</f>
        <v>999:99.99</v>
      </c>
    </row>
    <row r="622" spans="1:7" x14ac:dyDescent="0.15">
      <c r="A622" t="str">
        <f>IF(個人種目!M20="","",個人種目!Z20)</f>
        <v/>
      </c>
      <c r="B622" t="str">
        <f>個人種目!AI20</f>
        <v/>
      </c>
      <c r="C622" t="str">
        <f>個人種目!AM20</f>
        <v/>
      </c>
      <c r="D622" t="str">
        <f t="shared" si="18"/>
        <v/>
      </c>
      <c r="E622">
        <v>0</v>
      </c>
      <c r="F622">
        <v>0</v>
      </c>
      <c r="G622" t="str">
        <f>個人種目!AQ20</f>
        <v>999:99.99</v>
      </c>
    </row>
    <row r="623" spans="1:7" x14ac:dyDescent="0.15">
      <c r="A623" t="str">
        <f>IF(個人種目!M21="","",個人種目!Z21)</f>
        <v/>
      </c>
      <c r="B623" t="str">
        <f>個人種目!AI21</f>
        <v/>
      </c>
      <c r="C623" t="str">
        <f>個人種目!AM21</f>
        <v/>
      </c>
      <c r="D623" t="str">
        <f t="shared" si="18"/>
        <v/>
      </c>
      <c r="E623">
        <v>0</v>
      </c>
      <c r="F623">
        <v>0</v>
      </c>
      <c r="G623" t="str">
        <f>個人種目!AQ21</f>
        <v>999:99.99</v>
      </c>
    </row>
    <row r="624" spans="1:7" x14ac:dyDescent="0.15">
      <c r="A624" t="str">
        <f>IF(個人種目!M22="","",個人種目!Z22)</f>
        <v/>
      </c>
      <c r="B624" t="str">
        <f>個人種目!AI22</f>
        <v/>
      </c>
      <c r="C624" t="str">
        <f>個人種目!AM22</f>
        <v/>
      </c>
      <c r="D624" t="str">
        <f t="shared" si="18"/>
        <v/>
      </c>
      <c r="E624">
        <v>0</v>
      </c>
      <c r="F624">
        <v>0</v>
      </c>
      <c r="G624" t="str">
        <f>個人種目!AQ22</f>
        <v>999:99.99</v>
      </c>
    </row>
    <row r="625" spans="1:7" x14ac:dyDescent="0.15">
      <c r="A625" t="str">
        <f>IF(個人種目!M23="","",個人種目!Z23)</f>
        <v/>
      </c>
      <c r="B625" t="str">
        <f>個人種目!AI23</f>
        <v/>
      </c>
      <c r="C625" t="str">
        <f>個人種目!AM23</f>
        <v/>
      </c>
      <c r="D625" t="str">
        <f t="shared" si="18"/>
        <v/>
      </c>
      <c r="E625">
        <v>0</v>
      </c>
      <c r="F625">
        <v>0</v>
      </c>
      <c r="G625" t="str">
        <f>個人種目!AQ23</f>
        <v>999:99.99</v>
      </c>
    </row>
    <row r="626" spans="1:7" x14ac:dyDescent="0.15">
      <c r="A626" t="str">
        <f>IF(個人種目!M24="","",個人種目!Z24)</f>
        <v/>
      </c>
      <c r="B626" t="str">
        <f>個人種目!AI24</f>
        <v/>
      </c>
      <c r="C626" t="str">
        <f>個人種目!AM24</f>
        <v/>
      </c>
      <c r="D626" t="str">
        <f t="shared" si="18"/>
        <v/>
      </c>
      <c r="E626">
        <v>0</v>
      </c>
      <c r="F626">
        <v>0</v>
      </c>
      <c r="G626" t="str">
        <f>個人種目!AQ24</f>
        <v>999:99.99</v>
      </c>
    </row>
    <row r="627" spans="1:7" x14ac:dyDescent="0.15">
      <c r="A627" t="str">
        <f>IF(個人種目!M25="","",個人種目!Z25)</f>
        <v/>
      </c>
      <c r="B627" t="str">
        <f>個人種目!AI25</f>
        <v/>
      </c>
      <c r="C627" t="str">
        <f>個人種目!AM25</f>
        <v/>
      </c>
      <c r="D627" t="str">
        <f t="shared" si="18"/>
        <v/>
      </c>
      <c r="E627">
        <v>0</v>
      </c>
      <c r="F627">
        <v>0</v>
      </c>
      <c r="G627" t="str">
        <f>個人種目!AQ25</f>
        <v>999:99.99</v>
      </c>
    </row>
    <row r="628" spans="1:7" x14ac:dyDescent="0.15">
      <c r="A628" t="str">
        <f>IF(個人種目!M26="","",個人種目!Z26)</f>
        <v/>
      </c>
      <c r="B628" t="str">
        <f>個人種目!AI26</f>
        <v/>
      </c>
      <c r="C628" t="str">
        <f>個人種目!AM26</f>
        <v/>
      </c>
      <c r="D628" t="str">
        <f t="shared" si="18"/>
        <v/>
      </c>
      <c r="E628">
        <v>0</v>
      </c>
      <c r="F628">
        <v>0</v>
      </c>
      <c r="G628" t="str">
        <f>個人種目!AQ26</f>
        <v>999:99.99</v>
      </c>
    </row>
    <row r="629" spans="1:7" x14ac:dyDescent="0.15">
      <c r="A629" t="str">
        <f>IF(個人種目!M27="","",個人種目!Z27)</f>
        <v/>
      </c>
      <c r="B629" t="str">
        <f>個人種目!AI27</f>
        <v/>
      </c>
      <c r="C629" t="str">
        <f>個人種目!AM27</f>
        <v/>
      </c>
      <c r="D629" t="str">
        <f t="shared" si="18"/>
        <v/>
      </c>
      <c r="E629">
        <v>0</v>
      </c>
      <c r="F629">
        <v>0</v>
      </c>
      <c r="G629" t="str">
        <f>個人種目!AQ27</f>
        <v>999:99.99</v>
      </c>
    </row>
    <row r="630" spans="1:7" x14ac:dyDescent="0.15">
      <c r="A630" t="str">
        <f>IF(個人種目!M28="","",個人種目!Z28)</f>
        <v/>
      </c>
      <c r="B630" t="str">
        <f>個人種目!AI28</f>
        <v/>
      </c>
      <c r="C630" t="str">
        <f>個人種目!AM28</f>
        <v/>
      </c>
      <c r="D630" t="str">
        <f t="shared" si="18"/>
        <v/>
      </c>
      <c r="E630">
        <v>0</v>
      </c>
      <c r="F630">
        <v>0</v>
      </c>
      <c r="G630" t="str">
        <f>個人種目!AQ28</f>
        <v>999:99.99</v>
      </c>
    </row>
    <row r="631" spans="1:7" x14ac:dyDescent="0.15">
      <c r="A631" t="str">
        <f>IF(個人種目!M29="","",個人種目!Z29)</f>
        <v/>
      </c>
      <c r="B631" t="str">
        <f>個人種目!AI29</f>
        <v/>
      </c>
      <c r="C631" t="str">
        <f>個人種目!AM29</f>
        <v/>
      </c>
      <c r="D631" t="str">
        <f t="shared" si="18"/>
        <v/>
      </c>
      <c r="E631">
        <v>0</v>
      </c>
      <c r="F631">
        <v>0</v>
      </c>
      <c r="G631" t="str">
        <f>個人種目!AQ29</f>
        <v>999:99.99</v>
      </c>
    </row>
    <row r="632" spans="1:7" x14ac:dyDescent="0.15">
      <c r="A632" t="str">
        <f>IF(個人種目!M30="","",個人種目!Z30)</f>
        <v/>
      </c>
      <c r="B632" t="str">
        <f>個人種目!AI30</f>
        <v/>
      </c>
      <c r="C632" t="str">
        <f>個人種目!AM30</f>
        <v/>
      </c>
      <c r="D632" t="str">
        <f t="shared" si="18"/>
        <v/>
      </c>
      <c r="E632">
        <v>0</v>
      </c>
      <c r="F632">
        <v>0</v>
      </c>
      <c r="G632" t="str">
        <f>個人種目!AQ30</f>
        <v>999:99.99</v>
      </c>
    </row>
    <row r="633" spans="1:7" x14ac:dyDescent="0.15">
      <c r="A633" t="str">
        <f>IF(個人種目!M31="","",個人種目!Z31)</f>
        <v/>
      </c>
      <c r="B633" t="str">
        <f>個人種目!AI31</f>
        <v/>
      </c>
      <c r="C633" t="str">
        <f>個人種目!AM31</f>
        <v/>
      </c>
      <c r="D633" t="str">
        <f t="shared" si="18"/>
        <v/>
      </c>
      <c r="E633">
        <v>0</v>
      </c>
      <c r="F633">
        <v>0</v>
      </c>
      <c r="G633" t="str">
        <f>個人種目!AQ31</f>
        <v>999:99.99</v>
      </c>
    </row>
    <row r="634" spans="1:7" x14ac:dyDescent="0.15">
      <c r="A634" t="str">
        <f>IF(個人種目!M32="","",個人種目!Z32)</f>
        <v/>
      </c>
      <c r="B634" t="str">
        <f>個人種目!AI32</f>
        <v/>
      </c>
      <c r="C634" t="str">
        <f>個人種目!AM32</f>
        <v/>
      </c>
      <c r="D634" t="str">
        <f t="shared" si="18"/>
        <v/>
      </c>
      <c r="E634">
        <v>0</v>
      </c>
      <c r="F634">
        <v>0</v>
      </c>
      <c r="G634" t="str">
        <f>個人種目!AQ32</f>
        <v>999:99.99</v>
      </c>
    </row>
    <row r="635" spans="1:7" x14ac:dyDescent="0.15">
      <c r="A635" t="str">
        <f>IF(個人種目!M33="","",個人種目!Z33)</f>
        <v/>
      </c>
      <c r="B635" t="str">
        <f>個人種目!AI33</f>
        <v/>
      </c>
      <c r="C635" t="str">
        <f>個人種目!AM33</f>
        <v/>
      </c>
      <c r="D635" t="str">
        <f t="shared" si="18"/>
        <v/>
      </c>
      <c r="E635">
        <v>0</v>
      </c>
      <c r="F635">
        <v>0</v>
      </c>
      <c r="G635" t="str">
        <f>個人種目!AQ33</f>
        <v>999:99.99</v>
      </c>
    </row>
    <row r="636" spans="1:7" x14ac:dyDescent="0.15">
      <c r="A636" t="str">
        <f>IF(個人種目!M34="","",個人種目!Z34)</f>
        <v/>
      </c>
      <c r="B636" t="str">
        <f>個人種目!AI34</f>
        <v/>
      </c>
      <c r="C636" t="str">
        <f>個人種目!AM34</f>
        <v/>
      </c>
      <c r="D636" t="str">
        <f t="shared" si="18"/>
        <v/>
      </c>
      <c r="E636">
        <v>0</v>
      </c>
      <c r="F636">
        <v>0</v>
      </c>
      <c r="G636" t="str">
        <f>個人種目!AQ34</f>
        <v>999:99.99</v>
      </c>
    </row>
    <row r="637" spans="1:7" x14ac:dyDescent="0.15">
      <c r="A637" t="str">
        <f>IF(個人種目!M35="","",個人種目!Z35)</f>
        <v/>
      </c>
      <c r="B637" t="str">
        <f>個人種目!AI35</f>
        <v/>
      </c>
      <c r="C637" t="str">
        <f>個人種目!AM35</f>
        <v/>
      </c>
      <c r="D637" t="str">
        <f t="shared" si="18"/>
        <v/>
      </c>
      <c r="E637">
        <v>0</v>
      </c>
      <c r="F637">
        <v>0</v>
      </c>
      <c r="G637" t="str">
        <f>個人種目!AQ35</f>
        <v>999:99.99</v>
      </c>
    </row>
    <row r="638" spans="1:7" x14ac:dyDescent="0.15">
      <c r="A638" t="str">
        <f>IF(個人種目!M36="","",個人種目!Z36)</f>
        <v/>
      </c>
      <c r="B638" t="str">
        <f>個人種目!AI36</f>
        <v/>
      </c>
      <c r="C638" t="str">
        <f>個人種目!AM36</f>
        <v/>
      </c>
      <c r="D638" t="str">
        <f t="shared" si="18"/>
        <v/>
      </c>
      <c r="E638">
        <v>0</v>
      </c>
      <c r="F638">
        <v>0</v>
      </c>
      <c r="G638" t="str">
        <f>個人種目!AQ36</f>
        <v>999:99.99</v>
      </c>
    </row>
    <row r="639" spans="1:7" x14ac:dyDescent="0.15">
      <c r="A639" t="str">
        <f>IF(個人種目!M37="","",個人種目!Z37)</f>
        <v/>
      </c>
      <c r="B639" t="str">
        <f>個人種目!AI37</f>
        <v/>
      </c>
      <c r="C639" t="str">
        <f>個人種目!AM37</f>
        <v/>
      </c>
      <c r="D639" t="str">
        <f t="shared" si="18"/>
        <v/>
      </c>
      <c r="E639">
        <v>0</v>
      </c>
      <c r="F639">
        <v>0</v>
      </c>
      <c r="G639" t="str">
        <f>個人種目!AQ37</f>
        <v>999:99.99</v>
      </c>
    </row>
    <row r="640" spans="1:7" x14ac:dyDescent="0.15">
      <c r="A640" t="str">
        <f>IF(個人種目!M38="","",個人種目!Z38)</f>
        <v/>
      </c>
      <c r="B640" t="str">
        <f>個人種目!AI38</f>
        <v/>
      </c>
      <c r="C640" t="str">
        <f>個人種目!AM38</f>
        <v/>
      </c>
      <c r="D640" t="str">
        <f t="shared" ref="D640:D671" si="19">D34</f>
        <v/>
      </c>
      <c r="E640">
        <v>0</v>
      </c>
      <c r="F640">
        <v>0</v>
      </c>
      <c r="G640" t="str">
        <f>個人種目!AQ38</f>
        <v>999:99.99</v>
      </c>
    </row>
    <row r="641" spans="1:7" x14ac:dyDescent="0.15">
      <c r="A641" t="str">
        <f>IF(個人種目!M39="","",個人種目!Z39)</f>
        <v/>
      </c>
      <c r="B641" t="str">
        <f>個人種目!AI39</f>
        <v/>
      </c>
      <c r="C641" t="str">
        <f>個人種目!AM39</f>
        <v/>
      </c>
      <c r="D641" t="str">
        <f t="shared" si="19"/>
        <v/>
      </c>
      <c r="E641">
        <v>0</v>
      </c>
      <c r="F641">
        <v>0</v>
      </c>
      <c r="G641" t="str">
        <f>個人種目!AQ39</f>
        <v>999:99.99</v>
      </c>
    </row>
    <row r="642" spans="1:7" x14ac:dyDescent="0.15">
      <c r="A642" t="str">
        <f>IF(個人種目!M40="","",個人種目!Z40)</f>
        <v/>
      </c>
      <c r="B642" t="str">
        <f>個人種目!AI40</f>
        <v/>
      </c>
      <c r="C642" t="str">
        <f>個人種目!AM40</f>
        <v/>
      </c>
      <c r="D642" t="str">
        <f t="shared" si="19"/>
        <v/>
      </c>
      <c r="E642">
        <v>0</v>
      </c>
      <c r="F642">
        <v>0</v>
      </c>
      <c r="G642" t="str">
        <f>個人種目!AQ40</f>
        <v>999:99.99</v>
      </c>
    </row>
    <row r="643" spans="1:7" x14ac:dyDescent="0.15">
      <c r="A643" t="str">
        <f>IF(個人種目!M41="","",個人種目!Z41)</f>
        <v/>
      </c>
      <c r="B643" t="str">
        <f>個人種目!AI41</f>
        <v/>
      </c>
      <c r="C643" t="str">
        <f>個人種目!AM41</f>
        <v/>
      </c>
      <c r="D643" t="str">
        <f t="shared" si="19"/>
        <v/>
      </c>
      <c r="E643">
        <v>0</v>
      </c>
      <c r="F643">
        <v>0</v>
      </c>
      <c r="G643" t="str">
        <f>個人種目!AQ41</f>
        <v>999:99.99</v>
      </c>
    </row>
    <row r="644" spans="1:7" x14ac:dyDescent="0.15">
      <c r="A644" t="str">
        <f>IF(個人種目!M42="","",個人種目!Z42)</f>
        <v/>
      </c>
      <c r="B644" t="str">
        <f>個人種目!AI42</f>
        <v/>
      </c>
      <c r="C644" t="str">
        <f>個人種目!AM42</f>
        <v/>
      </c>
      <c r="D644" t="str">
        <f t="shared" si="19"/>
        <v/>
      </c>
      <c r="E644">
        <v>0</v>
      </c>
      <c r="F644">
        <v>0</v>
      </c>
      <c r="G644" t="str">
        <f>個人種目!AQ42</f>
        <v>999:99.99</v>
      </c>
    </row>
    <row r="645" spans="1:7" x14ac:dyDescent="0.15">
      <c r="A645" t="str">
        <f>IF(個人種目!M43="","",個人種目!Z43)</f>
        <v/>
      </c>
      <c r="B645" t="str">
        <f>個人種目!AI43</f>
        <v/>
      </c>
      <c r="C645" t="str">
        <f>個人種目!AM43</f>
        <v/>
      </c>
      <c r="D645" t="str">
        <f t="shared" si="19"/>
        <v/>
      </c>
      <c r="E645">
        <v>0</v>
      </c>
      <c r="F645">
        <v>0</v>
      </c>
      <c r="G645" t="str">
        <f>個人種目!AQ43</f>
        <v>999:99.99</v>
      </c>
    </row>
    <row r="646" spans="1:7" x14ac:dyDescent="0.15">
      <c r="A646" t="str">
        <f>IF(個人種目!M44="","",個人種目!Z44)</f>
        <v/>
      </c>
      <c r="B646" t="str">
        <f>個人種目!AI44</f>
        <v/>
      </c>
      <c r="C646" t="str">
        <f>個人種目!AM44</f>
        <v/>
      </c>
      <c r="D646" t="str">
        <f t="shared" si="19"/>
        <v/>
      </c>
      <c r="E646">
        <v>0</v>
      </c>
      <c r="F646">
        <v>0</v>
      </c>
      <c r="G646" t="str">
        <f>個人種目!AQ44</f>
        <v>999:99.99</v>
      </c>
    </row>
    <row r="647" spans="1:7" x14ac:dyDescent="0.15">
      <c r="A647" t="str">
        <f>IF(個人種目!M45="","",個人種目!Z45)</f>
        <v/>
      </c>
      <c r="B647" t="str">
        <f>個人種目!AI45</f>
        <v/>
      </c>
      <c r="C647" t="str">
        <f>個人種目!AM45</f>
        <v/>
      </c>
      <c r="D647" t="str">
        <f t="shared" si="19"/>
        <v/>
      </c>
      <c r="E647">
        <v>0</v>
      </c>
      <c r="F647">
        <v>0</v>
      </c>
      <c r="G647" t="str">
        <f>個人種目!AQ45</f>
        <v>999:99.99</v>
      </c>
    </row>
    <row r="648" spans="1:7" x14ac:dyDescent="0.15">
      <c r="A648" t="str">
        <f>IF(個人種目!M46="","",個人種目!Z46)</f>
        <v/>
      </c>
      <c r="B648" t="str">
        <f>個人種目!AI46</f>
        <v/>
      </c>
      <c r="C648" t="str">
        <f>個人種目!AM46</f>
        <v/>
      </c>
      <c r="D648" t="str">
        <f t="shared" si="19"/>
        <v/>
      </c>
      <c r="E648">
        <v>0</v>
      </c>
      <c r="F648">
        <v>0</v>
      </c>
      <c r="G648" t="str">
        <f>個人種目!AQ46</f>
        <v>999:99.99</v>
      </c>
    </row>
    <row r="649" spans="1:7" x14ac:dyDescent="0.15">
      <c r="A649" t="str">
        <f>IF(個人種目!M47="","",個人種目!Z47)</f>
        <v/>
      </c>
      <c r="B649" t="str">
        <f>個人種目!AI47</f>
        <v/>
      </c>
      <c r="C649" t="str">
        <f>個人種目!AM47</f>
        <v/>
      </c>
      <c r="D649" t="str">
        <f t="shared" si="19"/>
        <v/>
      </c>
      <c r="E649">
        <v>0</v>
      </c>
      <c r="F649">
        <v>0</v>
      </c>
      <c r="G649" t="str">
        <f>個人種目!AQ47</f>
        <v>999:99.99</v>
      </c>
    </row>
    <row r="650" spans="1:7" x14ac:dyDescent="0.15">
      <c r="A650" t="str">
        <f>IF(個人種目!M48="","",個人種目!Z48)</f>
        <v/>
      </c>
      <c r="B650" t="str">
        <f>個人種目!AI48</f>
        <v/>
      </c>
      <c r="C650" t="str">
        <f>個人種目!AM48</f>
        <v/>
      </c>
      <c r="D650" t="str">
        <f t="shared" si="19"/>
        <v/>
      </c>
      <c r="E650">
        <v>0</v>
      </c>
      <c r="F650">
        <v>0</v>
      </c>
      <c r="G650" t="str">
        <f>個人種目!AQ48</f>
        <v>999:99.99</v>
      </c>
    </row>
    <row r="651" spans="1:7" x14ac:dyDescent="0.15">
      <c r="A651" t="str">
        <f>IF(個人種目!M49="","",個人種目!Z49)</f>
        <v/>
      </c>
      <c r="B651" t="str">
        <f>個人種目!AI49</f>
        <v/>
      </c>
      <c r="C651" t="str">
        <f>個人種目!AM49</f>
        <v/>
      </c>
      <c r="D651" t="str">
        <f t="shared" si="19"/>
        <v/>
      </c>
      <c r="E651">
        <v>0</v>
      </c>
      <c r="F651">
        <v>0</v>
      </c>
      <c r="G651" t="str">
        <f>個人種目!AQ49</f>
        <v>999:99.99</v>
      </c>
    </row>
    <row r="652" spans="1:7" x14ac:dyDescent="0.15">
      <c r="A652" t="str">
        <f>IF(個人種目!M50="","",個人種目!Z50)</f>
        <v/>
      </c>
      <c r="B652" t="str">
        <f>個人種目!AI50</f>
        <v/>
      </c>
      <c r="C652" t="str">
        <f>個人種目!AM50</f>
        <v/>
      </c>
      <c r="D652" t="str">
        <f t="shared" si="19"/>
        <v/>
      </c>
      <c r="E652">
        <v>0</v>
      </c>
      <c r="F652">
        <v>0</v>
      </c>
      <c r="G652" t="str">
        <f>個人種目!AQ50</f>
        <v>999:99.99</v>
      </c>
    </row>
    <row r="653" spans="1:7" x14ac:dyDescent="0.15">
      <c r="A653" t="str">
        <f>IF(個人種目!M51="","",個人種目!Z51)</f>
        <v/>
      </c>
      <c r="B653" t="str">
        <f>個人種目!AI51</f>
        <v/>
      </c>
      <c r="C653" t="str">
        <f>個人種目!AM51</f>
        <v/>
      </c>
      <c r="D653" t="str">
        <f t="shared" si="19"/>
        <v/>
      </c>
      <c r="E653">
        <v>0</v>
      </c>
      <c r="F653">
        <v>0</v>
      </c>
      <c r="G653" t="str">
        <f>個人種目!AQ51</f>
        <v>999:99.99</v>
      </c>
    </row>
    <row r="654" spans="1:7" x14ac:dyDescent="0.15">
      <c r="A654" t="str">
        <f>IF(個人種目!M52="","",個人種目!Z52)</f>
        <v/>
      </c>
      <c r="B654" t="str">
        <f>個人種目!AI52</f>
        <v/>
      </c>
      <c r="C654" t="str">
        <f>個人種目!AM52</f>
        <v/>
      </c>
      <c r="D654" t="str">
        <f t="shared" si="19"/>
        <v/>
      </c>
      <c r="E654">
        <v>0</v>
      </c>
      <c r="F654">
        <v>0</v>
      </c>
      <c r="G654" t="str">
        <f>個人種目!AQ52</f>
        <v>999:99.99</v>
      </c>
    </row>
    <row r="655" spans="1:7" x14ac:dyDescent="0.15">
      <c r="A655" t="str">
        <f>IF(個人種目!M53="","",個人種目!Z53)</f>
        <v/>
      </c>
      <c r="B655" t="str">
        <f>個人種目!AI53</f>
        <v/>
      </c>
      <c r="C655" t="str">
        <f>個人種目!AM53</f>
        <v/>
      </c>
      <c r="D655" t="str">
        <f t="shared" si="19"/>
        <v/>
      </c>
      <c r="E655">
        <v>0</v>
      </c>
      <c r="F655">
        <v>0</v>
      </c>
      <c r="G655" t="str">
        <f>個人種目!AQ53</f>
        <v>999:99.99</v>
      </c>
    </row>
    <row r="656" spans="1:7" x14ac:dyDescent="0.15">
      <c r="A656" t="str">
        <f>IF(個人種目!M54="","",個人種目!Z54)</f>
        <v/>
      </c>
      <c r="B656" t="str">
        <f>個人種目!AI54</f>
        <v/>
      </c>
      <c r="C656" t="str">
        <f>個人種目!AM54</f>
        <v/>
      </c>
      <c r="D656" t="str">
        <f t="shared" si="19"/>
        <v/>
      </c>
      <c r="E656">
        <v>0</v>
      </c>
      <c r="F656">
        <v>0</v>
      </c>
      <c r="G656" t="str">
        <f>個人種目!AQ54</f>
        <v>999:99.99</v>
      </c>
    </row>
    <row r="657" spans="1:7" x14ac:dyDescent="0.15">
      <c r="A657" t="str">
        <f>IF(個人種目!M55="","",個人種目!Z55)</f>
        <v/>
      </c>
      <c r="B657" t="str">
        <f>個人種目!AI55</f>
        <v/>
      </c>
      <c r="C657" t="str">
        <f>個人種目!AM55</f>
        <v/>
      </c>
      <c r="D657" t="str">
        <f t="shared" si="19"/>
        <v/>
      </c>
      <c r="E657">
        <v>0</v>
      </c>
      <c r="F657">
        <v>0</v>
      </c>
      <c r="G657" t="str">
        <f>個人種目!AQ55</f>
        <v>999:99.99</v>
      </c>
    </row>
    <row r="658" spans="1:7" x14ac:dyDescent="0.15">
      <c r="A658" t="str">
        <f>IF(個人種目!M56="","",個人種目!Z56)</f>
        <v/>
      </c>
      <c r="B658" t="str">
        <f>個人種目!AI56</f>
        <v/>
      </c>
      <c r="C658" t="str">
        <f>個人種目!AM56</f>
        <v/>
      </c>
      <c r="D658" t="str">
        <f t="shared" si="19"/>
        <v/>
      </c>
      <c r="E658">
        <v>0</v>
      </c>
      <c r="F658">
        <v>0</v>
      </c>
      <c r="G658" t="str">
        <f>個人種目!AQ56</f>
        <v>999:99.99</v>
      </c>
    </row>
    <row r="659" spans="1:7" x14ac:dyDescent="0.15">
      <c r="A659" t="str">
        <f>IF(個人種目!M57="","",個人種目!Z57)</f>
        <v/>
      </c>
      <c r="B659" t="str">
        <f>個人種目!AI57</f>
        <v/>
      </c>
      <c r="C659" t="str">
        <f>個人種目!AM57</f>
        <v/>
      </c>
      <c r="D659" t="str">
        <f t="shared" si="19"/>
        <v/>
      </c>
      <c r="E659">
        <v>0</v>
      </c>
      <c r="F659">
        <v>0</v>
      </c>
      <c r="G659" t="str">
        <f>個人種目!AQ57</f>
        <v>999:99.99</v>
      </c>
    </row>
    <row r="660" spans="1:7" x14ac:dyDescent="0.15">
      <c r="A660" t="str">
        <f>IF(個人種目!M58="","",個人種目!Z58)</f>
        <v/>
      </c>
      <c r="B660" t="str">
        <f>個人種目!AI58</f>
        <v/>
      </c>
      <c r="C660" t="str">
        <f>個人種目!AM58</f>
        <v/>
      </c>
      <c r="D660" t="str">
        <f t="shared" si="19"/>
        <v/>
      </c>
      <c r="E660">
        <v>0</v>
      </c>
      <c r="F660">
        <v>0</v>
      </c>
      <c r="G660" t="str">
        <f>個人種目!AQ58</f>
        <v>999:99.99</v>
      </c>
    </row>
    <row r="661" spans="1:7" x14ac:dyDescent="0.15">
      <c r="A661" t="str">
        <f>IF(個人種目!M59="","",個人種目!Z59)</f>
        <v/>
      </c>
      <c r="B661" t="str">
        <f>個人種目!AI59</f>
        <v/>
      </c>
      <c r="C661" t="str">
        <f>個人種目!AM59</f>
        <v/>
      </c>
      <c r="D661" t="str">
        <f t="shared" si="19"/>
        <v/>
      </c>
      <c r="E661">
        <v>0</v>
      </c>
      <c r="F661">
        <v>0</v>
      </c>
      <c r="G661" t="str">
        <f>個人種目!AQ59</f>
        <v>999:99.99</v>
      </c>
    </row>
    <row r="662" spans="1:7" x14ac:dyDescent="0.15">
      <c r="A662" t="str">
        <f>IF(個人種目!M60="","",個人種目!Z60)</f>
        <v/>
      </c>
      <c r="B662" t="str">
        <f>個人種目!AI60</f>
        <v/>
      </c>
      <c r="C662" t="str">
        <f>個人種目!AM60</f>
        <v/>
      </c>
      <c r="D662" t="str">
        <f t="shared" si="19"/>
        <v/>
      </c>
      <c r="E662">
        <v>0</v>
      </c>
      <c r="F662">
        <v>0</v>
      </c>
      <c r="G662" t="str">
        <f>個人種目!AQ60</f>
        <v>999:99.99</v>
      </c>
    </row>
    <row r="663" spans="1:7" x14ac:dyDescent="0.15">
      <c r="A663" t="str">
        <f>IF(個人種目!M61="","",個人種目!Z61)</f>
        <v/>
      </c>
      <c r="B663" t="str">
        <f>個人種目!AI61</f>
        <v/>
      </c>
      <c r="C663" t="str">
        <f>個人種目!AM61</f>
        <v/>
      </c>
      <c r="D663" t="str">
        <f t="shared" si="19"/>
        <v/>
      </c>
      <c r="E663">
        <v>0</v>
      </c>
      <c r="F663">
        <v>0</v>
      </c>
      <c r="G663" t="str">
        <f>個人種目!AQ61</f>
        <v>999:99.99</v>
      </c>
    </row>
    <row r="664" spans="1:7" x14ac:dyDescent="0.15">
      <c r="A664" t="str">
        <f>IF(個人種目!M62="","",個人種目!Z62)</f>
        <v/>
      </c>
      <c r="B664" t="str">
        <f>個人種目!AI62</f>
        <v/>
      </c>
      <c r="C664" t="str">
        <f>個人種目!AM62</f>
        <v/>
      </c>
      <c r="D664" t="str">
        <f t="shared" si="19"/>
        <v/>
      </c>
      <c r="E664">
        <v>0</v>
      </c>
      <c r="F664">
        <v>0</v>
      </c>
      <c r="G664" t="str">
        <f>個人種目!AQ62</f>
        <v>999:99.99</v>
      </c>
    </row>
    <row r="665" spans="1:7" x14ac:dyDescent="0.15">
      <c r="A665" t="str">
        <f>IF(個人種目!M63="","",個人種目!Z63)</f>
        <v/>
      </c>
      <c r="B665" t="str">
        <f>個人種目!AI63</f>
        <v/>
      </c>
      <c r="C665" t="str">
        <f>個人種目!AM63</f>
        <v/>
      </c>
      <c r="D665" t="str">
        <f t="shared" si="19"/>
        <v/>
      </c>
      <c r="E665">
        <v>0</v>
      </c>
      <c r="F665">
        <v>0</v>
      </c>
      <c r="G665" t="str">
        <f>個人種目!AQ63</f>
        <v>999:99.99</v>
      </c>
    </row>
    <row r="666" spans="1:7" x14ac:dyDescent="0.15">
      <c r="A666" t="str">
        <f>IF(個人種目!M64="","",個人種目!Z64)</f>
        <v/>
      </c>
      <c r="B666" t="str">
        <f>個人種目!AI64</f>
        <v/>
      </c>
      <c r="C666" t="str">
        <f>個人種目!AM64</f>
        <v/>
      </c>
      <c r="D666" t="str">
        <f t="shared" si="19"/>
        <v/>
      </c>
      <c r="E666">
        <v>0</v>
      </c>
      <c r="F666">
        <v>0</v>
      </c>
      <c r="G666" t="str">
        <f>個人種目!AQ64</f>
        <v>999:99.99</v>
      </c>
    </row>
    <row r="667" spans="1:7" x14ac:dyDescent="0.15">
      <c r="A667" t="str">
        <f>IF(個人種目!M65="","",個人種目!Z65)</f>
        <v/>
      </c>
      <c r="B667" t="str">
        <f>個人種目!AI65</f>
        <v/>
      </c>
      <c r="C667" t="str">
        <f>個人種目!AM65</f>
        <v/>
      </c>
      <c r="D667" t="str">
        <f t="shared" si="19"/>
        <v/>
      </c>
      <c r="E667">
        <v>0</v>
      </c>
      <c r="F667">
        <v>0</v>
      </c>
      <c r="G667" t="str">
        <f>個人種目!AQ65</f>
        <v>999:99.99</v>
      </c>
    </row>
    <row r="668" spans="1:7" x14ac:dyDescent="0.15">
      <c r="A668" t="str">
        <f>IF(個人種目!M66="","",個人種目!Z66)</f>
        <v/>
      </c>
      <c r="B668" t="str">
        <f>個人種目!AI66</f>
        <v/>
      </c>
      <c r="C668" t="str">
        <f>個人種目!AM66</f>
        <v/>
      </c>
      <c r="D668" t="str">
        <f t="shared" si="19"/>
        <v/>
      </c>
      <c r="E668">
        <v>0</v>
      </c>
      <c r="F668">
        <v>0</v>
      </c>
      <c r="G668" t="str">
        <f>個人種目!AQ66</f>
        <v>999:99.99</v>
      </c>
    </row>
    <row r="669" spans="1:7" x14ac:dyDescent="0.15">
      <c r="A669" t="str">
        <f>IF(個人種目!M67="","",個人種目!Z67)</f>
        <v/>
      </c>
      <c r="B669" t="str">
        <f>個人種目!AI67</f>
        <v/>
      </c>
      <c r="C669" t="str">
        <f>個人種目!AM67</f>
        <v/>
      </c>
      <c r="D669" t="str">
        <f t="shared" si="19"/>
        <v/>
      </c>
      <c r="E669">
        <v>0</v>
      </c>
      <c r="F669">
        <v>0</v>
      </c>
      <c r="G669" t="str">
        <f>個人種目!AQ67</f>
        <v>999:99.99</v>
      </c>
    </row>
    <row r="670" spans="1:7" x14ac:dyDescent="0.15">
      <c r="A670" t="str">
        <f>IF(個人種目!M68="","",個人種目!Z68)</f>
        <v/>
      </c>
      <c r="B670" t="str">
        <f>個人種目!AI68</f>
        <v/>
      </c>
      <c r="C670" t="str">
        <f>個人種目!AM68</f>
        <v/>
      </c>
      <c r="D670" t="str">
        <f t="shared" si="19"/>
        <v/>
      </c>
      <c r="E670">
        <v>0</v>
      </c>
      <c r="F670">
        <v>0</v>
      </c>
      <c r="G670" t="str">
        <f>個人種目!AQ68</f>
        <v>999:99.99</v>
      </c>
    </row>
    <row r="671" spans="1:7" x14ac:dyDescent="0.15">
      <c r="A671" t="str">
        <f>IF(個人種目!M69="","",個人種目!Z69)</f>
        <v/>
      </c>
      <c r="B671" t="str">
        <f>個人種目!AI69</f>
        <v/>
      </c>
      <c r="C671" t="str">
        <f>個人種目!AM69</f>
        <v/>
      </c>
      <c r="D671" t="str">
        <f t="shared" si="19"/>
        <v/>
      </c>
      <c r="E671">
        <v>0</v>
      </c>
      <c r="F671">
        <v>0</v>
      </c>
      <c r="G671" t="str">
        <f>個人種目!AQ69</f>
        <v>999:99.99</v>
      </c>
    </row>
    <row r="672" spans="1:7" x14ac:dyDescent="0.15">
      <c r="A672" t="str">
        <f>IF(個人種目!M70="","",個人種目!Z70)</f>
        <v/>
      </c>
      <c r="B672" t="str">
        <f>個人種目!AI70</f>
        <v/>
      </c>
      <c r="C672" t="str">
        <f>個人種目!AM70</f>
        <v/>
      </c>
      <c r="D672" t="str">
        <f t="shared" ref="D672:D686" si="20">D66</f>
        <v/>
      </c>
      <c r="E672">
        <v>0</v>
      </c>
      <c r="F672">
        <v>0</v>
      </c>
      <c r="G672" t="str">
        <f>個人種目!AQ70</f>
        <v>999:99.99</v>
      </c>
    </row>
    <row r="673" spans="1:7" x14ac:dyDescent="0.15">
      <c r="A673" t="str">
        <f>IF(個人種目!M71="","",個人種目!Z71)</f>
        <v/>
      </c>
      <c r="B673" t="str">
        <f>個人種目!AI71</f>
        <v/>
      </c>
      <c r="C673" t="str">
        <f>個人種目!AM71</f>
        <v/>
      </c>
      <c r="D673" t="str">
        <f t="shared" si="20"/>
        <v/>
      </c>
      <c r="E673">
        <v>0</v>
      </c>
      <c r="F673">
        <v>0</v>
      </c>
      <c r="G673" t="str">
        <f>個人種目!AQ71</f>
        <v>999:99.99</v>
      </c>
    </row>
    <row r="674" spans="1:7" x14ac:dyDescent="0.15">
      <c r="A674" t="str">
        <f>IF(個人種目!M72="","",個人種目!Z72)</f>
        <v/>
      </c>
      <c r="B674" t="str">
        <f>個人種目!AI72</f>
        <v/>
      </c>
      <c r="C674" t="str">
        <f>個人種目!AM72</f>
        <v/>
      </c>
      <c r="D674" t="str">
        <f t="shared" si="20"/>
        <v/>
      </c>
      <c r="E674">
        <v>0</v>
      </c>
      <c r="F674">
        <v>0</v>
      </c>
      <c r="G674" t="str">
        <f>個人種目!AQ72</f>
        <v>999:99.99</v>
      </c>
    </row>
    <row r="675" spans="1:7" x14ac:dyDescent="0.15">
      <c r="A675" t="str">
        <f>IF(個人種目!M73="","",個人種目!Z73)</f>
        <v/>
      </c>
      <c r="B675" t="str">
        <f>個人種目!AI73</f>
        <v/>
      </c>
      <c r="C675" t="str">
        <f>個人種目!AM73</f>
        <v/>
      </c>
      <c r="D675" t="str">
        <f t="shared" si="20"/>
        <v/>
      </c>
      <c r="E675">
        <v>0</v>
      </c>
      <c r="F675">
        <v>0</v>
      </c>
      <c r="G675" t="str">
        <f>個人種目!AQ73</f>
        <v>999:99.99</v>
      </c>
    </row>
    <row r="676" spans="1:7" x14ac:dyDescent="0.15">
      <c r="A676" t="str">
        <f>IF(個人種目!M74="","",個人種目!Z74)</f>
        <v/>
      </c>
      <c r="B676" t="str">
        <f>個人種目!AI74</f>
        <v/>
      </c>
      <c r="C676" t="str">
        <f>個人種目!AM74</f>
        <v/>
      </c>
      <c r="D676" t="str">
        <f t="shared" si="20"/>
        <v/>
      </c>
      <c r="E676">
        <v>0</v>
      </c>
      <c r="F676">
        <v>0</v>
      </c>
      <c r="G676" t="str">
        <f>個人種目!AQ74</f>
        <v>999:99.99</v>
      </c>
    </row>
    <row r="677" spans="1:7" x14ac:dyDescent="0.15">
      <c r="A677" t="str">
        <f>IF(個人種目!M75="","",個人種目!Z75)</f>
        <v/>
      </c>
      <c r="B677" t="str">
        <f>個人種目!AI75</f>
        <v/>
      </c>
      <c r="C677" t="str">
        <f>個人種目!AM75</f>
        <v/>
      </c>
      <c r="D677" t="str">
        <f t="shared" si="20"/>
        <v/>
      </c>
      <c r="E677">
        <v>0</v>
      </c>
      <c r="F677">
        <v>0</v>
      </c>
      <c r="G677" t="str">
        <f>個人種目!AQ75</f>
        <v>999:99.99</v>
      </c>
    </row>
    <row r="678" spans="1:7" x14ac:dyDescent="0.15">
      <c r="A678" t="str">
        <f>IF(個人種目!M76="","",個人種目!Z76)</f>
        <v/>
      </c>
      <c r="B678" t="str">
        <f>個人種目!AI76</f>
        <v/>
      </c>
      <c r="C678" t="str">
        <f>個人種目!AM76</f>
        <v/>
      </c>
      <c r="D678" t="str">
        <f t="shared" si="20"/>
        <v/>
      </c>
      <c r="E678">
        <v>0</v>
      </c>
      <c r="F678">
        <v>0</v>
      </c>
      <c r="G678" t="str">
        <f>個人種目!AQ76</f>
        <v>999:99.99</v>
      </c>
    </row>
    <row r="679" spans="1:7" x14ac:dyDescent="0.15">
      <c r="A679" t="str">
        <f>IF(個人種目!M77="","",個人種目!Z77)</f>
        <v/>
      </c>
      <c r="B679" t="str">
        <f>個人種目!AI77</f>
        <v/>
      </c>
      <c r="C679" t="str">
        <f>個人種目!AM77</f>
        <v/>
      </c>
      <c r="D679" t="str">
        <f t="shared" si="20"/>
        <v/>
      </c>
      <c r="E679">
        <v>0</v>
      </c>
      <c r="F679">
        <v>0</v>
      </c>
      <c r="G679" t="str">
        <f>個人種目!AQ77</f>
        <v>999:99.99</v>
      </c>
    </row>
    <row r="680" spans="1:7" x14ac:dyDescent="0.15">
      <c r="A680" t="str">
        <f>IF(個人種目!M78="","",個人種目!Z78)</f>
        <v/>
      </c>
      <c r="B680" t="str">
        <f>個人種目!AI78</f>
        <v/>
      </c>
      <c r="C680" t="str">
        <f>個人種目!AM78</f>
        <v/>
      </c>
      <c r="D680" t="str">
        <f t="shared" si="20"/>
        <v/>
      </c>
      <c r="E680">
        <v>0</v>
      </c>
      <c r="F680">
        <v>0</v>
      </c>
      <c r="G680" t="str">
        <f>個人種目!AQ78</f>
        <v>999:99.99</v>
      </c>
    </row>
    <row r="681" spans="1:7" x14ac:dyDescent="0.15">
      <c r="A681" t="str">
        <f>IF(個人種目!M79="","",個人種目!Z79)</f>
        <v/>
      </c>
      <c r="B681" t="str">
        <f>個人種目!AI79</f>
        <v/>
      </c>
      <c r="C681" t="str">
        <f>個人種目!AM79</f>
        <v/>
      </c>
      <c r="D681" t="str">
        <f t="shared" si="20"/>
        <v/>
      </c>
      <c r="E681">
        <v>0</v>
      </c>
      <c r="F681">
        <v>0</v>
      </c>
      <c r="G681" t="str">
        <f>個人種目!AQ79</f>
        <v>999:99.99</v>
      </c>
    </row>
    <row r="682" spans="1:7" x14ac:dyDescent="0.15">
      <c r="A682" t="str">
        <f>IF(個人種目!M80="","",個人種目!Z80)</f>
        <v/>
      </c>
      <c r="B682" t="str">
        <f>個人種目!AI80</f>
        <v/>
      </c>
      <c r="C682" t="str">
        <f>個人種目!AM80</f>
        <v/>
      </c>
      <c r="D682" t="str">
        <f t="shared" si="20"/>
        <v/>
      </c>
      <c r="E682">
        <v>0</v>
      </c>
      <c r="F682">
        <v>0</v>
      </c>
      <c r="G682" t="str">
        <f>個人種目!AQ80</f>
        <v>999:99.99</v>
      </c>
    </row>
    <row r="683" spans="1:7" x14ac:dyDescent="0.15">
      <c r="A683" t="str">
        <f>IF(個人種目!M81="","",個人種目!Z81)</f>
        <v/>
      </c>
      <c r="B683" t="str">
        <f>個人種目!AI81</f>
        <v/>
      </c>
      <c r="C683" t="str">
        <f>個人種目!AM81</f>
        <v/>
      </c>
      <c r="D683" t="str">
        <f t="shared" si="20"/>
        <v/>
      </c>
      <c r="E683">
        <v>0</v>
      </c>
      <c r="F683">
        <v>0</v>
      </c>
      <c r="G683" t="str">
        <f>個人種目!AQ81</f>
        <v>999:99.99</v>
      </c>
    </row>
    <row r="684" spans="1:7" x14ac:dyDescent="0.15">
      <c r="A684" t="str">
        <f>IF(個人種目!M82="","",個人種目!Z82)</f>
        <v/>
      </c>
      <c r="B684" t="str">
        <f>個人種目!AI82</f>
        <v/>
      </c>
      <c r="C684" t="str">
        <f>個人種目!AM82</f>
        <v/>
      </c>
      <c r="D684" t="str">
        <f t="shared" si="20"/>
        <v/>
      </c>
      <c r="E684">
        <v>0</v>
      </c>
      <c r="F684">
        <v>0</v>
      </c>
      <c r="G684" t="str">
        <f>個人種目!AQ82</f>
        <v>999:99.99</v>
      </c>
    </row>
    <row r="685" spans="1:7" x14ac:dyDescent="0.15">
      <c r="A685" t="str">
        <f>IF(個人種目!M83="","",個人種目!Z83)</f>
        <v/>
      </c>
      <c r="B685" t="str">
        <f>個人種目!AI83</f>
        <v/>
      </c>
      <c r="C685" t="str">
        <f>個人種目!AM83</f>
        <v/>
      </c>
      <c r="D685" t="str">
        <f t="shared" si="20"/>
        <v/>
      </c>
      <c r="E685">
        <v>0</v>
      </c>
      <c r="F685">
        <v>0</v>
      </c>
      <c r="G685" t="str">
        <f>個人種目!AQ83</f>
        <v>999:99.99</v>
      </c>
    </row>
    <row r="686" spans="1:7" x14ac:dyDescent="0.15">
      <c r="A686" t="str">
        <f>IF(個人種目!M84="","",個人種目!Z84)</f>
        <v/>
      </c>
      <c r="B686" t="str">
        <f>個人種目!AI84</f>
        <v/>
      </c>
      <c r="C686" t="str">
        <f>個人種目!AM84</f>
        <v/>
      </c>
      <c r="D686" t="str">
        <f t="shared" si="20"/>
        <v/>
      </c>
      <c r="E686">
        <v>0</v>
      </c>
      <c r="F686">
        <v>0</v>
      </c>
      <c r="G686" t="str">
        <f>個人種目!AQ84</f>
        <v>999:99.99</v>
      </c>
    </row>
    <row r="687" spans="1:7" x14ac:dyDescent="0.15">
      <c r="A687" t="str">
        <f>IF(個人種目!M85="","",個人種目!Z85)</f>
        <v/>
      </c>
      <c r="B687" t="str">
        <f>個人種目!AI85</f>
        <v/>
      </c>
      <c r="C687" t="str">
        <f>個人種目!AM85</f>
        <v/>
      </c>
      <c r="D687" t="str">
        <f t="shared" ref="D687:D706" si="21">D81</f>
        <v/>
      </c>
      <c r="E687">
        <v>0</v>
      </c>
      <c r="F687">
        <v>0</v>
      </c>
      <c r="G687" t="str">
        <f>個人種目!AQ85</f>
        <v>999:99.99</v>
      </c>
    </row>
    <row r="688" spans="1:7" x14ac:dyDescent="0.15">
      <c r="A688" t="str">
        <f>IF(個人種目!M86="","",個人種目!Z86)</f>
        <v/>
      </c>
      <c r="B688" t="str">
        <f>個人種目!AI86</f>
        <v/>
      </c>
      <c r="C688" t="str">
        <f>個人種目!AM86</f>
        <v/>
      </c>
      <c r="D688" t="str">
        <f t="shared" si="21"/>
        <v/>
      </c>
      <c r="E688">
        <v>0</v>
      </c>
      <c r="F688">
        <v>0</v>
      </c>
      <c r="G688" t="str">
        <f>個人種目!AQ86</f>
        <v>999:99.99</v>
      </c>
    </row>
    <row r="689" spans="1:7" x14ac:dyDescent="0.15">
      <c r="A689" t="str">
        <f>IF(個人種目!M87="","",個人種目!Z87)</f>
        <v/>
      </c>
      <c r="B689" t="str">
        <f>個人種目!AI87</f>
        <v/>
      </c>
      <c r="C689" t="str">
        <f>個人種目!AM87</f>
        <v/>
      </c>
      <c r="D689" t="str">
        <f t="shared" si="21"/>
        <v/>
      </c>
      <c r="E689">
        <v>0</v>
      </c>
      <c r="F689">
        <v>0</v>
      </c>
      <c r="G689" t="str">
        <f>個人種目!AQ87</f>
        <v>999:99.99</v>
      </c>
    </row>
    <row r="690" spans="1:7" x14ac:dyDescent="0.15">
      <c r="A690" t="str">
        <f>IF(個人種目!M88="","",個人種目!Z88)</f>
        <v/>
      </c>
      <c r="B690" t="str">
        <f>個人種目!AI88</f>
        <v/>
      </c>
      <c r="C690" t="str">
        <f>個人種目!AM88</f>
        <v/>
      </c>
      <c r="D690" t="str">
        <f t="shared" si="21"/>
        <v/>
      </c>
      <c r="E690">
        <v>0</v>
      </c>
      <c r="F690">
        <v>0</v>
      </c>
      <c r="G690" t="str">
        <f>個人種目!AQ88</f>
        <v>999:99.99</v>
      </c>
    </row>
    <row r="691" spans="1:7" x14ac:dyDescent="0.15">
      <c r="A691" t="str">
        <f>IF(個人種目!M89="","",個人種目!Z89)</f>
        <v/>
      </c>
      <c r="B691" t="str">
        <f>個人種目!AI89</f>
        <v/>
      </c>
      <c r="C691" t="str">
        <f>個人種目!AM89</f>
        <v/>
      </c>
      <c r="D691" t="str">
        <f t="shared" si="21"/>
        <v/>
      </c>
      <c r="E691">
        <v>0</v>
      </c>
      <c r="F691">
        <v>0</v>
      </c>
      <c r="G691" t="str">
        <f>個人種目!AQ89</f>
        <v>999:99.99</v>
      </c>
    </row>
    <row r="692" spans="1:7" x14ac:dyDescent="0.15">
      <c r="A692" t="str">
        <f>IF(個人種目!M90="","",個人種目!Z90)</f>
        <v/>
      </c>
      <c r="B692" t="str">
        <f>個人種目!AI90</f>
        <v/>
      </c>
      <c r="C692" t="str">
        <f>個人種目!AM90</f>
        <v/>
      </c>
      <c r="D692" t="str">
        <f t="shared" si="21"/>
        <v/>
      </c>
      <c r="E692">
        <v>0</v>
      </c>
      <c r="F692">
        <v>0</v>
      </c>
      <c r="G692" t="str">
        <f>個人種目!AQ90</f>
        <v>999:99.99</v>
      </c>
    </row>
    <row r="693" spans="1:7" x14ac:dyDescent="0.15">
      <c r="A693" t="str">
        <f>IF(個人種目!M91="","",個人種目!Z91)</f>
        <v/>
      </c>
      <c r="B693" t="str">
        <f>個人種目!AI91</f>
        <v/>
      </c>
      <c r="C693" t="str">
        <f>個人種目!AM91</f>
        <v/>
      </c>
      <c r="D693" t="str">
        <f t="shared" si="21"/>
        <v/>
      </c>
      <c r="E693">
        <v>0</v>
      </c>
      <c r="F693">
        <v>0</v>
      </c>
      <c r="G693" t="str">
        <f>個人種目!AQ91</f>
        <v>999:99.99</v>
      </c>
    </row>
    <row r="694" spans="1:7" x14ac:dyDescent="0.15">
      <c r="A694" t="str">
        <f>IF(個人種目!M92="","",個人種目!Z92)</f>
        <v/>
      </c>
      <c r="B694" t="str">
        <f>個人種目!AI92</f>
        <v/>
      </c>
      <c r="C694" t="str">
        <f>個人種目!AM92</f>
        <v/>
      </c>
      <c r="D694" t="str">
        <f t="shared" si="21"/>
        <v/>
      </c>
      <c r="E694">
        <v>0</v>
      </c>
      <c r="F694">
        <v>0</v>
      </c>
      <c r="G694" t="str">
        <f>個人種目!AQ92</f>
        <v>999:99.99</v>
      </c>
    </row>
    <row r="695" spans="1:7" x14ac:dyDescent="0.15">
      <c r="A695" t="str">
        <f>IF(個人種目!M93="","",個人種目!Z93)</f>
        <v/>
      </c>
      <c r="B695" t="str">
        <f>個人種目!AI93</f>
        <v/>
      </c>
      <c r="C695" t="str">
        <f>個人種目!AM93</f>
        <v/>
      </c>
      <c r="D695" t="str">
        <f t="shared" si="21"/>
        <v/>
      </c>
      <c r="E695">
        <v>0</v>
      </c>
      <c r="F695">
        <v>0</v>
      </c>
      <c r="G695" t="str">
        <f>個人種目!AQ93</f>
        <v>999:99.99</v>
      </c>
    </row>
    <row r="696" spans="1:7" x14ac:dyDescent="0.15">
      <c r="A696" t="str">
        <f>IF(個人種目!M94="","",個人種目!Z94)</f>
        <v/>
      </c>
      <c r="B696" t="str">
        <f>個人種目!AI94</f>
        <v/>
      </c>
      <c r="C696" t="str">
        <f>個人種目!AM94</f>
        <v/>
      </c>
      <c r="D696" t="str">
        <f t="shared" si="21"/>
        <v/>
      </c>
      <c r="E696">
        <v>0</v>
      </c>
      <c r="F696">
        <v>0</v>
      </c>
      <c r="G696" t="str">
        <f>個人種目!AQ94</f>
        <v>999:99.99</v>
      </c>
    </row>
    <row r="697" spans="1:7" x14ac:dyDescent="0.15">
      <c r="A697" t="str">
        <f>IF(個人種目!M95="","",個人種目!Z95)</f>
        <v/>
      </c>
      <c r="B697" t="str">
        <f>個人種目!AI95</f>
        <v/>
      </c>
      <c r="C697" t="str">
        <f>個人種目!AM95</f>
        <v/>
      </c>
      <c r="D697" t="str">
        <f t="shared" si="21"/>
        <v/>
      </c>
      <c r="E697">
        <v>0</v>
      </c>
      <c r="F697">
        <v>0</v>
      </c>
      <c r="G697" t="str">
        <f>個人種目!AQ95</f>
        <v>999:99.99</v>
      </c>
    </row>
    <row r="698" spans="1:7" x14ac:dyDescent="0.15">
      <c r="A698" t="str">
        <f>IF(個人種目!M96="","",個人種目!Z96)</f>
        <v/>
      </c>
      <c r="B698" t="str">
        <f>個人種目!AI96</f>
        <v/>
      </c>
      <c r="C698" t="str">
        <f>個人種目!AM96</f>
        <v/>
      </c>
      <c r="D698" t="str">
        <f t="shared" si="21"/>
        <v/>
      </c>
      <c r="E698">
        <v>0</v>
      </c>
      <c r="F698">
        <v>0</v>
      </c>
      <c r="G698" t="str">
        <f>個人種目!AQ96</f>
        <v>999:99.99</v>
      </c>
    </row>
    <row r="699" spans="1:7" x14ac:dyDescent="0.15">
      <c r="A699" t="str">
        <f>IF(個人種目!M97="","",個人種目!Z97)</f>
        <v/>
      </c>
      <c r="B699" t="str">
        <f>個人種目!AI97</f>
        <v/>
      </c>
      <c r="C699" t="str">
        <f>個人種目!AM97</f>
        <v/>
      </c>
      <c r="D699" t="str">
        <f t="shared" si="21"/>
        <v/>
      </c>
      <c r="E699">
        <v>0</v>
      </c>
      <c r="F699">
        <v>0</v>
      </c>
      <c r="G699" t="str">
        <f>個人種目!AQ97</f>
        <v>999:99.99</v>
      </c>
    </row>
    <row r="700" spans="1:7" x14ac:dyDescent="0.15">
      <c r="A700" t="str">
        <f>IF(個人種目!M98="","",個人種目!Z98)</f>
        <v/>
      </c>
      <c r="B700" t="str">
        <f>個人種目!AI98</f>
        <v/>
      </c>
      <c r="C700" t="str">
        <f>個人種目!AM98</f>
        <v/>
      </c>
      <c r="D700" t="str">
        <f t="shared" si="21"/>
        <v/>
      </c>
      <c r="E700">
        <v>0</v>
      </c>
      <c r="F700">
        <v>0</v>
      </c>
      <c r="G700" t="str">
        <f>個人種目!AQ98</f>
        <v>999:99.99</v>
      </c>
    </row>
    <row r="701" spans="1:7" x14ac:dyDescent="0.15">
      <c r="A701" t="str">
        <f>IF(個人種目!M99="","",個人種目!Z99)</f>
        <v/>
      </c>
      <c r="B701" t="str">
        <f>個人種目!AI99</f>
        <v/>
      </c>
      <c r="C701" t="str">
        <f>個人種目!AM99</f>
        <v/>
      </c>
      <c r="D701" t="str">
        <f t="shared" si="21"/>
        <v/>
      </c>
      <c r="E701">
        <v>0</v>
      </c>
      <c r="F701">
        <v>0</v>
      </c>
      <c r="G701" t="str">
        <f>個人種目!AQ99</f>
        <v>999:99.99</v>
      </c>
    </row>
    <row r="702" spans="1:7" x14ac:dyDescent="0.15">
      <c r="A702" t="str">
        <f>IF(個人種目!M100="","",個人種目!Z100)</f>
        <v/>
      </c>
      <c r="B702" t="str">
        <f>個人種目!AI100</f>
        <v/>
      </c>
      <c r="C702" t="str">
        <f>個人種目!AM100</f>
        <v/>
      </c>
      <c r="D702" t="str">
        <f t="shared" si="21"/>
        <v/>
      </c>
      <c r="E702">
        <v>0</v>
      </c>
      <c r="F702">
        <v>0</v>
      </c>
      <c r="G702" t="str">
        <f>個人種目!AQ100</f>
        <v>999:99.99</v>
      </c>
    </row>
    <row r="703" spans="1:7" x14ac:dyDescent="0.15">
      <c r="A703" t="str">
        <f>IF(個人種目!M101="","",個人種目!Z101)</f>
        <v/>
      </c>
      <c r="B703" t="str">
        <f>個人種目!AI101</f>
        <v/>
      </c>
      <c r="C703" t="str">
        <f>個人種目!AM101</f>
        <v/>
      </c>
      <c r="D703" t="str">
        <f t="shared" si="21"/>
        <v/>
      </c>
      <c r="E703">
        <v>0</v>
      </c>
      <c r="F703">
        <v>0</v>
      </c>
      <c r="G703" t="str">
        <f>個人種目!AQ101</f>
        <v>999:99.99</v>
      </c>
    </row>
    <row r="704" spans="1:7" x14ac:dyDescent="0.15">
      <c r="A704" t="str">
        <f>IF(個人種目!M102="","",個人種目!Z102)</f>
        <v/>
      </c>
      <c r="B704" t="str">
        <f>個人種目!AI102</f>
        <v/>
      </c>
      <c r="C704" t="str">
        <f>個人種目!AM102</f>
        <v/>
      </c>
      <c r="D704" t="str">
        <f t="shared" si="21"/>
        <v/>
      </c>
      <c r="E704">
        <v>0</v>
      </c>
      <c r="F704">
        <v>0</v>
      </c>
      <c r="G704" t="str">
        <f>個人種目!AQ102</f>
        <v>999:99.99</v>
      </c>
    </row>
    <row r="705" spans="1:7" x14ac:dyDescent="0.15">
      <c r="A705" t="str">
        <f>IF(個人種目!M103="","",個人種目!Z103)</f>
        <v/>
      </c>
      <c r="B705" t="str">
        <f>個人種目!AI103</f>
        <v/>
      </c>
      <c r="C705" t="str">
        <f>個人種目!AM103</f>
        <v/>
      </c>
      <c r="D705" t="str">
        <f t="shared" si="21"/>
        <v/>
      </c>
      <c r="E705">
        <v>0</v>
      </c>
      <c r="F705">
        <v>0</v>
      </c>
      <c r="G705" t="str">
        <f>個人種目!AQ103</f>
        <v>999:99.99</v>
      </c>
    </row>
    <row r="706" spans="1:7" x14ac:dyDescent="0.15">
      <c r="A706" t="str">
        <f>IF(個人種目!M104="","",個人種目!Z104)</f>
        <v/>
      </c>
      <c r="B706" t="str">
        <f>個人種目!AI104</f>
        <v/>
      </c>
      <c r="C706" t="str">
        <f>個人種目!AM104</f>
        <v/>
      </c>
      <c r="D706" t="str">
        <f t="shared" si="21"/>
        <v/>
      </c>
      <c r="E706">
        <v>0</v>
      </c>
      <c r="F706">
        <v>0</v>
      </c>
      <c r="G706" t="str">
        <f>個人種目!AQ104</f>
        <v>999:99.99</v>
      </c>
    </row>
    <row r="707" spans="1:7" x14ac:dyDescent="0.15">
      <c r="A707" s="48" t="str">
        <f>IF(個人種目!M105="","",個人種目!Z105)</f>
        <v/>
      </c>
      <c r="B707" s="48" t="str">
        <f>個人種目!AI105</f>
        <v/>
      </c>
      <c r="C707" s="48" t="str">
        <f>個人種目!AM105</f>
        <v/>
      </c>
      <c r="D707" s="48" t="str">
        <f>D101</f>
        <v/>
      </c>
      <c r="E707" s="48">
        <v>0</v>
      </c>
      <c r="F707" s="48">
        <v>0</v>
      </c>
      <c r="G707" s="48" t="str">
        <f>個人種目!AQ105</f>
        <v>999:99.99</v>
      </c>
    </row>
    <row r="709" spans="1:7" x14ac:dyDescent="0.15">
      <c r="A709" s="48"/>
      <c r="B709" s="48"/>
      <c r="C709" s="48"/>
      <c r="D709" s="48"/>
      <c r="E709" s="48"/>
      <c r="F709" s="48"/>
      <c r="G709" s="48"/>
    </row>
    <row r="710" spans="1:7" x14ac:dyDescent="0.15">
      <c r="A710" t="str">
        <f>IF(個人種目!M108="","",個人種目!Z108)</f>
        <v/>
      </c>
      <c r="B710" t="str">
        <f>個人種目!AI108</f>
        <v/>
      </c>
      <c r="C710" t="str">
        <f>個人種目!AM108</f>
        <v/>
      </c>
      <c r="D710" t="str">
        <f t="shared" ref="D710:D741" si="22">D104</f>
        <v/>
      </c>
      <c r="E710">
        <v>0</v>
      </c>
      <c r="F710">
        <v>5</v>
      </c>
      <c r="G710" t="str">
        <f>個人種目!AQ108</f>
        <v>999:99.99</v>
      </c>
    </row>
    <row r="711" spans="1:7" x14ac:dyDescent="0.15">
      <c r="A711" t="str">
        <f>IF(個人種目!M109="","",個人種目!Z109)</f>
        <v/>
      </c>
      <c r="B711" t="str">
        <f>個人種目!AI109</f>
        <v/>
      </c>
      <c r="C711" t="str">
        <f>個人種目!AM109</f>
        <v/>
      </c>
      <c r="D711" t="str">
        <f t="shared" si="22"/>
        <v/>
      </c>
      <c r="E711">
        <v>0</v>
      </c>
      <c r="F711">
        <v>5</v>
      </c>
      <c r="G711" t="str">
        <f>個人種目!AQ109</f>
        <v>999:99.99</v>
      </c>
    </row>
    <row r="712" spans="1:7" x14ac:dyDescent="0.15">
      <c r="A712" t="str">
        <f>IF(個人種目!M110="","",個人種目!Z110)</f>
        <v/>
      </c>
      <c r="B712" t="str">
        <f>個人種目!AI110</f>
        <v/>
      </c>
      <c r="C712" t="str">
        <f>個人種目!AM110</f>
        <v/>
      </c>
      <c r="D712" t="str">
        <f t="shared" si="22"/>
        <v/>
      </c>
      <c r="E712">
        <v>0</v>
      </c>
      <c r="F712">
        <v>5</v>
      </c>
      <c r="G712" t="str">
        <f>個人種目!AQ110</f>
        <v>999:99.99</v>
      </c>
    </row>
    <row r="713" spans="1:7" x14ac:dyDescent="0.15">
      <c r="A713" t="str">
        <f>IF(個人種目!M111="","",個人種目!Z111)</f>
        <v/>
      </c>
      <c r="B713" t="str">
        <f>個人種目!AI111</f>
        <v/>
      </c>
      <c r="C713" t="str">
        <f>個人種目!AM111</f>
        <v/>
      </c>
      <c r="D713" t="str">
        <f t="shared" si="22"/>
        <v/>
      </c>
      <c r="E713">
        <v>0</v>
      </c>
      <c r="F713">
        <v>5</v>
      </c>
      <c r="G713" t="str">
        <f>個人種目!AQ111</f>
        <v>999:99.99</v>
      </c>
    </row>
    <row r="714" spans="1:7" x14ac:dyDescent="0.15">
      <c r="A714" t="str">
        <f>IF(個人種目!M112="","",個人種目!Z112)</f>
        <v/>
      </c>
      <c r="B714" t="str">
        <f>個人種目!AI112</f>
        <v/>
      </c>
      <c r="C714" t="str">
        <f>個人種目!AM112</f>
        <v/>
      </c>
      <c r="D714" t="str">
        <f t="shared" si="22"/>
        <v/>
      </c>
      <c r="E714">
        <v>0</v>
      </c>
      <c r="F714">
        <v>5</v>
      </c>
      <c r="G714" t="str">
        <f>個人種目!AQ112</f>
        <v>999:99.99</v>
      </c>
    </row>
    <row r="715" spans="1:7" x14ac:dyDescent="0.15">
      <c r="A715" t="str">
        <f>IF(個人種目!M113="","",個人種目!Z113)</f>
        <v/>
      </c>
      <c r="B715" t="str">
        <f>個人種目!AI113</f>
        <v/>
      </c>
      <c r="C715" t="str">
        <f>個人種目!AM113</f>
        <v/>
      </c>
      <c r="D715" t="str">
        <f t="shared" si="22"/>
        <v/>
      </c>
      <c r="E715">
        <v>0</v>
      </c>
      <c r="F715">
        <v>5</v>
      </c>
      <c r="G715" t="str">
        <f>個人種目!AQ113</f>
        <v>999:99.99</v>
      </c>
    </row>
    <row r="716" spans="1:7" x14ac:dyDescent="0.15">
      <c r="A716" t="str">
        <f>IF(個人種目!M114="","",個人種目!Z114)</f>
        <v/>
      </c>
      <c r="B716" t="str">
        <f>個人種目!AI114</f>
        <v/>
      </c>
      <c r="C716" t="str">
        <f>個人種目!AM114</f>
        <v/>
      </c>
      <c r="D716" t="str">
        <f t="shared" si="22"/>
        <v/>
      </c>
      <c r="E716">
        <v>0</v>
      </c>
      <c r="F716">
        <v>5</v>
      </c>
      <c r="G716" t="str">
        <f>個人種目!AQ114</f>
        <v>999:99.99</v>
      </c>
    </row>
    <row r="717" spans="1:7" x14ac:dyDescent="0.15">
      <c r="A717" t="str">
        <f>IF(個人種目!M115="","",個人種目!Z115)</f>
        <v/>
      </c>
      <c r="B717" t="str">
        <f>個人種目!AI115</f>
        <v/>
      </c>
      <c r="C717" t="str">
        <f>個人種目!AM115</f>
        <v/>
      </c>
      <c r="D717" t="str">
        <f t="shared" si="22"/>
        <v/>
      </c>
      <c r="E717">
        <v>0</v>
      </c>
      <c r="F717">
        <v>5</v>
      </c>
      <c r="G717" t="str">
        <f>個人種目!AQ115</f>
        <v>999:99.99</v>
      </c>
    </row>
    <row r="718" spans="1:7" x14ac:dyDescent="0.15">
      <c r="A718" t="str">
        <f>IF(個人種目!M116="","",個人種目!Z116)</f>
        <v/>
      </c>
      <c r="B718" t="str">
        <f>個人種目!AI116</f>
        <v/>
      </c>
      <c r="C718" t="str">
        <f>個人種目!AM116</f>
        <v/>
      </c>
      <c r="D718" t="str">
        <f t="shared" si="22"/>
        <v/>
      </c>
      <c r="E718">
        <v>0</v>
      </c>
      <c r="F718">
        <v>5</v>
      </c>
      <c r="G718" t="str">
        <f>個人種目!AQ116</f>
        <v>999:99.99</v>
      </c>
    </row>
    <row r="719" spans="1:7" x14ac:dyDescent="0.15">
      <c r="A719" t="str">
        <f>IF(個人種目!M117="","",個人種目!Z117)</f>
        <v/>
      </c>
      <c r="B719" t="str">
        <f>個人種目!AI117</f>
        <v/>
      </c>
      <c r="C719" t="str">
        <f>個人種目!AM117</f>
        <v/>
      </c>
      <c r="D719" t="str">
        <f t="shared" si="22"/>
        <v/>
      </c>
      <c r="E719">
        <v>0</v>
      </c>
      <c r="F719">
        <v>5</v>
      </c>
      <c r="G719" t="str">
        <f>個人種目!AQ117</f>
        <v>999:99.99</v>
      </c>
    </row>
    <row r="720" spans="1:7" x14ac:dyDescent="0.15">
      <c r="A720" t="str">
        <f>IF(個人種目!M118="","",個人種目!Z118)</f>
        <v/>
      </c>
      <c r="B720" t="str">
        <f>個人種目!AI118</f>
        <v/>
      </c>
      <c r="C720" t="str">
        <f>個人種目!AM118</f>
        <v/>
      </c>
      <c r="D720" t="str">
        <f t="shared" si="22"/>
        <v/>
      </c>
      <c r="E720">
        <v>0</v>
      </c>
      <c r="F720">
        <v>5</v>
      </c>
      <c r="G720" t="str">
        <f>個人種目!AQ118</f>
        <v>999:99.99</v>
      </c>
    </row>
    <row r="721" spans="1:7" x14ac:dyDescent="0.15">
      <c r="A721" t="str">
        <f>IF(個人種目!M119="","",個人種目!Z119)</f>
        <v/>
      </c>
      <c r="B721" t="str">
        <f>個人種目!AI119</f>
        <v/>
      </c>
      <c r="C721" t="str">
        <f>個人種目!AM119</f>
        <v/>
      </c>
      <c r="D721" t="str">
        <f t="shared" si="22"/>
        <v/>
      </c>
      <c r="E721">
        <v>0</v>
      </c>
      <c r="F721">
        <v>5</v>
      </c>
      <c r="G721" t="str">
        <f>個人種目!AQ119</f>
        <v>999:99.99</v>
      </c>
    </row>
    <row r="722" spans="1:7" x14ac:dyDescent="0.15">
      <c r="A722" t="str">
        <f>IF(個人種目!M120="","",個人種目!Z120)</f>
        <v/>
      </c>
      <c r="B722" t="str">
        <f>個人種目!AI120</f>
        <v/>
      </c>
      <c r="C722" t="str">
        <f>個人種目!AM120</f>
        <v/>
      </c>
      <c r="D722" t="str">
        <f t="shared" si="22"/>
        <v/>
      </c>
      <c r="E722">
        <v>0</v>
      </c>
      <c r="F722">
        <v>5</v>
      </c>
      <c r="G722" t="str">
        <f>個人種目!AQ120</f>
        <v>999:99.99</v>
      </c>
    </row>
    <row r="723" spans="1:7" x14ac:dyDescent="0.15">
      <c r="A723" t="str">
        <f>IF(個人種目!M121="","",個人種目!Z121)</f>
        <v/>
      </c>
      <c r="B723" t="str">
        <f>個人種目!AI121</f>
        <v/>
      </c>
      <c r="C723" t="str">
        <f>個人種目!AM121</f>
        <v/>
      </c>
      <c r="D723" t="str">
        <f t="shared" si="22"/>
        <v/>
      </c>
      <c r="E723">
        <v>0</v>
      </c>
      <c r="F723">
        <v>5</v>
      </c>
      <c r="G723" t="str">
        <f>個人種目!AQ121</f>
        <v>999:99.99</v>
      </c>
    </row>
    <row r="724" spans="1:7" x14ac:dyDescent="0.15">
      <c r="A724" t="str">
        <f>IF(個人種目!M122="","",個人種目!Z122)</f>
        <v/>
      </c>
      <c r="B724" t="str">
        <f>個人種目!AI122</f>
        <v/>
      </c>
      <c r="C724" t="str">
        <f>個人種目!AM122</f>
        <v/>
      </c>
      <c r="D724" t="str">
        <f t="shared" si="22"/>
        <v/>
      </c>
      <c r="E724">
        <v>0</v>
      </c>
      <c r="F724">
        <v>5</v>
      </c>
      <c r="G724" t="str">
        <f>個人種目!AQ122</f>
        <v>999:99.99</v>
      </c>
    </row>
    <row r="725" spans="1:7" x14ac:dyDescent="0.15">
      <c r="A725" t="str">
        <f>IF(個人種目!M123="","",個人種目!Z123)</f>
        <v/>
      </c>
      <c r="B725" t="str">
        <f>個人種目!AI123</f>
        <v/>
      </c>
      <c r="C725" t="str">
        <f>個人種目!AM123</f>
        <v/>
      </c>
      <c r="D725" t="str">
        <f t="shared" si="22"/>
        <v/>
      </c>
      <c r="E725">
        <v>0</v>
      </c>
      <c r="F725">
        <v>5</v>
      </c>
      <c r="G725" t="str">
        <f>個人種目!AQ123</f>
        <v>999:99.99</v>
      </c>
    </row>
    <row r="726" spans="1:7" x14ac:dyDescent="0.15">
      <c r="A726" t="str">
        <f>IF(個人種目!M124="","",個人種目!Z124)</f>
        <v/>
      </c>
      <c r="B726" t="str">
        <f>個人種目!AI124</f>
        <v/>
      </c>
      <c r="C726" t="str">
        <f>個人種目!AM124</f>
        <v/>
      </c>
      <c r="D726" t="str">
        <f t="shared" si="22"/>
        <v/>
      </c>
      <c r="E726">
        <v>0</v>
      </c>
      <c r="F726">
        <v>5</v>
      </c>
      <c r="G726" t="str">
        <f>個人種目!AQ124</f>
        <v>999:99.99</v>
      </c>
    </row>
    <row r="727" spans="1:7" x14ac:dyDescent="0.15">
      <c r="A727" t="str">
        <f>IF(個人種目!M125="","",個人種目!Z125)</f>
        <v/>
      </c>
      <c r="B727" t="str">
        <f>個人種目!AI125</f>
        <v/>
      </c>
      <c r="C727" t="str">
        <f>個人種目!AM125</f>
        <v/>
      </c>
      <c r="D727" t="str">
        <f t="shared" si="22"/>
        <v/>
      </c>
      <c r="E727">
        <v>0</v>
      </c>
      <c r="F727">
        <v>5</v>
      </c>
      <c r="G727" t="str">
        <f>個人種目!AQ125</f>
        <v>999:99.99</v>
      </c>
    </row>
    <row r="728" spans="1:7" x14ac:dyDescent="0.15">
      <c r="A728" t="str">
        <f>IF(個人種目!M126="","",個人種目!Z126)</f>
        <v/>
      </c>
      <c r="B728" t="str">
        <f>個人種目!AI126</f>
        <v/>
      </c>
      <c r="C728" t="str">
        <f>個人種目!AM126</f>
        <v/>
      </c>
      <c r="D728" t="str">
        <f t="shared" si="22"/>
        <v/>
      </c>
      <c r="E728">
        <v>0</v>
      </c>
      <c r="F728">
        <v>5</v>
      </c>
      <c r="G728" t="str">
        <f>個人種目!AQ126</f>
        <v>999:99.99</v>
      </c>
    </row>
    <row r="729" spans="1:7" x14ac:dyDescent="0.15">
      <c r="A729" t="str">
        <f>IF(個人種目!M127="","",個人種目!Z127)</f>
        <v/>
      </c>
      <c r="B729" t="str">
        <f>個人種目!AI127</f>
        <v/>
      </c>
      <c r="C729" t="str">
        <f>個人種目!AM127</f>
        <v/>
      </c>
      <c r="D729" t="str">
        <f t="shared" si="22"/>
        <v/>
      </c>
      <c r="E729">
        <v>0</v>
      </c>
      <c r="F729">
        <v>5</v>
      </c>
      <c r="G729" t="str">
        <f>個人種目!AQ127</f>
        <v>999:99.99</v>
      </c>
    </row>
    <row r="730" spans="1:7" x14ac:dyDescent="0.15">
      <c r="A730" t="str">
        <f>IF(個人種目!M128="","",個人種目!Z128)</f>
        <v/>
      </c>
      <c r="B730" t="str">
        <f>個人種目!AI128</f>
        <v/>
      </c>
      <c r="C730" t="str">
        <f>個人種目!AM128</f>
        <v/>
      </c>
      <c r="D730" t="str">
        <f t="shared" si="22"/>
        <v/>
      </c>
      <c r="E730">
        <v>0</v>
      </c>
      <c r="F730">
        <v>5</v>
      </c>
      <c r="G730" t="str">
        <f>個人種目!AQ128</f>
        <v>999:99.99</v>
      </c>
    </row>
    <row r="731" spans="1:7" x14ac:dyDescent="0.15">
      <c r="A731" t="str">
        <f>IF(個人種目!M129="","",個人種目!Z129)</f>
        <v/>
      </c>
      <c r="B731" t="str">
        <f>個人種目!AI129</f>
        <v/>
      </c>
      <c r="C731" t="str">
        <f>個人種目!AM129</f>
        <v/>
      </c>
      <c r="D731" t="str">
        <f t="shared" si="22"/>
        <v/>
      </c>
      <c r="E731">
        <v>0</v>
      </c>
      <c r="F731">
        <v>5</v>
      </c>
      <c r="G731" t="str">
        <f>個人種目!AQ129</f>
        <v>999:99.99</v>
      </c>
    </row>
    <row r="732" spans="1:7" x14ac:dyDescent="0.15">
      <c r="A732" t="str">
        <f>IF(個人種目!M130="","",個人種目!Z130)</f>
        <v/>
      </c>
      <c r="B732" t="str">
        <f>個人種目!AI130</f>
        <v/>
      </c>
      <c r="C732" t="str">
        <f>個人種目!AM130</f>
        <v/>
      </c>
      <c r="D732" t="str">
        <f t="shared" si="22"/>
        <v/>
      </c>
      <c r="E732">
        <v>0</v>
      </c>
      <c r="F732">
        <v>5</v>
      </c>
      <c r="G732" t="str">
        <f>個人種目!AQ130</f>
        <v>999:99.99</v>
      </c>
    </row>
    <row r="733" spans="1:7" x14ac:dyDescent="0.15">
      <c r="A733" t="str">
        <f>IF(個人種目!M131="","",個人種目!Z131)</f>
        <v/>
      </c>
      <c r="B733" t="str">
        <f>個人種目!AI131</f>
        <v/>
      </c>
      <c r="C733" t="str">
        <f>個人種目!AM131</f>
        <v/>
      </c>
      <c r="D733" t="str">
        <f t="shared" si="22"/>
        <v/>
      </c>
      <c r="E733">
        <v>0</v>
      </c>
      <c r="F733">
        <v>5</v>
      </c>
      <c r="G733" t="str">
        <f>個人種目!AQ131</f>
        <v>999:99.99</v>
      </c>
    </row>
    <row r="734" spans="1:7" x14ac:dyDescent="0.15">
      <c r="A734" t="str">
        <f>IF(個人種目!M132="","",個人種目!Z132)</f>
        <v/>
      </c>
      <c r="B734" t="str">
        <f>個人種目!AI132</f>
        <v/>
      </c>
      <c r="C734" t="str">
        <f>個人種目!AM132</f>
        <v/>
      </c>
      <c r="D734" t="str">
        <f t="shared" si="22"/>
        <v/>
      </c>
      <c r="E734">
        <v>0</v>
      </c>
      <c r="F734">
        <v>5</v>
      </c>
      <c r="G734" t="str">
        <f>個人種目!AQ132</f>
        <v>999:99.99</v>
      </c>
    </row>
    <row r="735" spans="1:7" x14ac:dyDescent="0.15">
      <c r="A735" t="str">
        <f>IF(個人種目!M133="","",個人種目!Z133)</f>
        <v/>
      </c>
      <c r="B735" t="str">
        <f>個人種目!AI133</f>
        <v/>
      </c>
      <c r="C735" t="str">
        <f>個人種目!AM133</f>
        <v/>
      </c>
      <c r="D735" t="str">
        <f t="shared" si="22"/>
        <v/>
      </c>
      <c r="E735">
        <v>0</v>
      </c>
      <c r="F735">
        <v>5</v>
      </c>
      <c r="G735" t="str">
        <f>個人種目!AQ133</f>
        <v>999:99.99</v>
      </c>
    </row>
    <row r="736" spans="1:7" x14ac:dyDescent="0.15">
      <c r="A736" t="str">
        <f>IF(個人種目!M134="","",個人種目!Z134)</f>
        <v/>
      </c>
      <c r="B736" t="str">
        <f>個人種目!AI134</f>
        <v/>
      </c>
      <c r="C736" t="str">
        <f>個人種目!AM134</f>
        <v/>
      </c>
      <c r="D736" t="str">
        <f t="shared" si="22"/>
        <v/>
      </c>
      <c r="E736">
        <v>0</v>
      </c>
      <c r="F736">
        <v>5</v>
      </c>
      <c r="G736" t="str">
        <f>個人種目!AQ134</f>
        <v>999:99.99</v>
      </c>
    </row>
    <row r="737" spans="1:7" x14ac:dyDescent="0.15">
      <c r="A737" t="str">
        <f>IF(個人種目!M135="","",個人種目!Z135)</f>
        <v/>
      </c>
      <c r="B737" t="str">
        <f>個人種目!AI135</f>
        <v/>
      </c>
      <c r="C737" t="str">
        <f>個人種目!AM135</f>
        <v/>
      </c>
      <c r="D737" t="str">
        <f t="shared" si="22"/>
        <v/>
      </c>
      <c r="E737">
        <v>0</v>
      </c>
      <c r="F737">
        <v>5</v>
      </c>
      <c r="G737" t="str">
        <f>個人種目!AQ135</f>
        <v>999:99.99</v>
      </c>
    </row>
    <row r="738" spans="1:7" x14ac:dyDescent="0.15">
      <c r="A738" t="str">
        <f>IF(個人種目!M136="","",個人種目!Z136)</f>
        <v/>
      </c>
      <c r="B738" t="str">
        <f>個人種目!AI136</f>
        <v/>
      </c>
      <c r="C738" t="str">
        <f>個人種目!AM136</f>
        <v/>
      </c>
      <c r="D738" t="str">
        <f t="shared" si="22"/>
        <v/>
      </c>
      <c r="E738">
        <v>0</v>
      </c>
      <c r="F738">
        <v>5</v>
      </c>
      <c r="G738" t="str">
        <f>個人種目!AQ136</f>
        <v>999:99.99</v>
      </c>
    </row>
    <row r="739" spans="1:7" x14ac:dyDescent="0.15">
      <c r="A739" t="str">
        <f>IF(個人種目!M137="","",個人種目!Z137)</f>
        <v/>
      </c>
      <c r="B739" t="str">
        <f>個人種目!AI137</f>
        <v/>
      </c>
      <c r="C739" t="str">
        <f>個人種目!AM137</f>
        <v/>
      </c>
      <c r="D739" t="str">
        <f t="shared" si="22"/>
        <v/>
      </c>
      <c r="E739">
        <v>0</v>
      </c>
      <c r="F739">
        <v>5</v>
      </c>
      <c r="G739" t="str">
        <f>個人種目!AQ137</f>
        <v>999:99.99</v>
      </c>
    </row>
    <row r="740" spans="1:7" x14ac:dyDescent="0.15">
      <c r="A740" t="str">
        <f>IF(個人種目!M138="","",個人種目!Z138)</f>
        <v/>
      </c>
      <c r="B740" t="str">
        <f>個人種目!AI138</f>
        <v/>
      </c>
      <c r="C740" t="str">
        <f>個人種目!AM138</f>
        <v/>
      </c>
      <c r="D740" t="str">
        <f t="shared" si="22"/>
        <v/>
      </c>
      <c r="E740">
        <v>0</v>
      </c>
      <c r="F740">
        <v>5</v>
      </c>
      <c r="G740" t="str">
        <f>個人種目!AQ138</f>
        <v>999:99.99</v>
      </c>
    </row>
    <row r="741" spans="1:7" x14ac:dyDescent="0.15">
      <c r="A741" t="str">
        <f>IF(個人種目!M139="","",個人種目!Z139)</f>
        <v/>
      </c>
      <c r="B741" t="str">
        <f>個人種目!AI139</f>
        <v/>
      </c>
      <c r="C741" t="str">
        <f>個人種目!AM139</f>
        <v/>
      </c>
      <c r="D741" t="str">
        <f t="shared" si="22"/>
        <v/>
      </c>
      <c r="E741">
        <v>0</v>
      </c>
      <c r="F741">
        <v>5</v>
      </c>
      <c r="G741" t="str">
        <f>個人種目!AQ139</f>
        <v>999:99.99</v>
      </c>
    </row>
    <row r="742" spans="1:7" x14ac:dyDescent="0.15">
      <c r="A742" t="str">
        <f>IF(個人種目!M140="","",個人種目!Z140)</f>
        <v/>
      </c>
      <c r="B742" t="str">
        <f>個人種目!AI140</f>
        <v/>
      </c>
      <c r="C742" t="str">
        <f>個人種目!AM140</f>
        <v/>
      </c>
      <c r="D742" t="str">
        <f t="shared" ref="D742:D773" si="23">D136</f>
        <v/>
      </c>
      <c r="E742">
        <v>0</v>
      </c>
      <c r="F742">
        <v>5</v>
      </c>
      <c r="G742" t="str">
        <f>個人種目!AQ140</f>
        <v>999:99.99</v>
      </c>
    </row>
    <row r="743" spans="1:7" x14ac:dyDescent="0.15">
      <c r="A743" t="str">
        <f>IF(個人種目!M141="","",個人種目!Z141)</f>
        <v/>
      </c>
      <c r="B743" t="str">
        <f>個人種目!AI141</f>
        <v/>
      </c>
      <c r="C743" t="str">
        <f>個人種目!AM141</f>
        <v/>
      </c>
      <c r="D743" t="str">
        <f t="shared" si="23"/>
        <v/>
      </c>
      <c r="E743">
        <v>0</v>
      </c>
      <c r="F743">
        <v>5</v>
      </c>
      <c r="G743" t="str">
        <f>個人種目!AQ141</f>
        <v>999:99.99</v>
      </c>
    </row>
    <row r="744" spans="1:7" x14ac:dyDescent="0.15">
      <c r="A744" t="str">
        <f>IF(個人種目!M142="","",個人種目!Z142)</f>
        <v/>
      </c>
      <c r="B744" t="str">
        <f>個人種目!AI142</f>
        <v/>
      </c>
      <c r="C744" t="str">
        <f>個人種目!AM142</f>
        <v/>
      </c>
      <c r="D744" t="str">
        <f t="shared" si="23"/>
        <v/>
      </c>
      <c r="E744">
        <v>0</v>
      </c>
      <c r="F744">
        <v>5</v>
      </c>
      <c r="G744" t="str">
        <f>個人種目!AQ142</f>
        <v>999:99.99</v>
      </c>
    </row>
    <row r="745" spans="1:7" x14ac:dyDescent="0.15">
      <c r="A745" t="str">
        <f>IF(個人種目!M143="","",個人種目!Z143)</f>
        <v/>
      </c>
      <c r="B745" t="str">
        <f>個人種目!AI143</f>
        <v/>
      </c>
      <c r="C745" t="str">
        <f>個人種目!AM143</f>
        <v/>
      </c>
      <c r="D745" t="str">
        <f t="shared" si="23"/>
        <v/>
      </c>
      <c r="E745">
        <v>0</v>
      </c>
      <c r="F745">
        <v>5</v>
      </c>
      <c r="G745" t="str">
        <f>個人種目!AQ143</f>
        <v>999:99.99</v>
      </c>
    </row>
    <row r="746" spans="1:7" x14ac:dyDescent="0.15">
      <c r="A746" t="str">
        <f>IF(個人種目!M144="","",個人種目!Z144)</f>
        <v/>
      </c>
      <c r="B746" t="str">
        <f>個人種目!AI144</f>
        <v/>
      </c>
      <c r="C746" t="str">
        <f>個人種目!AM144</f>
        <v/>
      </c>
      <c r="D746" t="str">
        <f t="shared" si="23"/>
        <v/>
      </c>
      <c r="E746">
        <v>0</v>
      </c>
      <c r="F746">
        <v>5</v>
      </c>
      <c r="G746" t="str">
        <f>個人種目!AQ144</f>
        <v>999:99.99</v>
      </c>
    </row>
    <row r="747" spans="1:7" x14ac:dyDescent="0.15">
      <c r="A747" t="str">
        <f>IF(個人種目!M145="","",個人種目!Z145)</f>
        <v/>
      </c>
      <c r="B747" t="str">
        <f>個人種目!AI145</f>
        <v/>
      </c>
      <c r="C747" t="str">
        <f>個人種目!AM145</f>
        <v/>
      </c>
      <c r="D747" t="str">
        <f t="shared" si="23"/>
        <v/>
      </c>
      <c r="E747">
        <v>0</v>
      </c>
      <c r="F747">
        <v>5</v>
      </c>
      <c r="G747" t="str">
        <f>個人種目!AQ145</f>
        <v>999:99.99</v>
      </c>
    </row>
    <row r="748" spans="1:7" x14ac:dyDescent="0.15">
      <c r="A748" t="str">
        <f>IF(個人種目!M146="","",個人種目!Z146)</f>
        <v/>
      </c>
      <c r="B748" t="str">
        <f>個人種目!AI146</f>
        <v/>
      </c>
      <c r="C748" t="str">
        <f>個人種目!AM146</f>
        <v/>
      </c>
      <c r="D748" t="str">
        <f t="shared" si="23"/>
        <v/>
      </c>
      <c r="E748">
        <v>0</v>
      </c>
      <c r="F748">
        <v>5</v>
      </c>
      <c r="G748" t="str">
        <f>個人種目!AQ146</f>
        <v>999:99.99</v>
      </c>
    </row>
    <row r="749" spans="1:7" x14ac:dyDescent="0.15">
      <c r="A749" t="str">
        <f>IF(個人種目!M147="","",個人種目!Z147)</f>
        <v/>
      </c>
      <c r="B749" t="str">
        <f>個人種目!AI147</f>
        <v/>
      </c>
      <c r="C749" t="str">
        <f>個人種目!AM147</f>
        <v/>
      </c>
      <c r="D749" t="str">
        <f t="shared" si="23"/>
        <v/>
      </c>
      <c r="E749">
        <v>0</v>
      </c>
      <c r="F749">
        <v>5</v>
      </c>
      <c r="G749" t="str">
        <f>個人種目!AQ147</f>
        <v>999:99.99</v>
      </c>
    </row>
    <row r="750" spans="1:7" x14ac:dyDescent="0.15">
      <c r="A750" t="str">
        <f>IF(個人種目!M148="","",個人種目!Z148)</f>
        <v/>
      </c>
      <c r="B750" t="str">
        <f>個人種目!AI148</f>
        <v/>
      </c>
      <c r="C750" t="str">
        <f>個人種目!AM148</f>
        <v/>
      </c>
      <c r="D750" t="str">
        <f t="shared" si="23"/>
        <v/>
      </c>
      <c r="E750">
        <v>0</v>
      </c>
      <c r="F750">
        <v>5</v>
      </c>
      <c r="G750" t="str">
        <f>個人種目!AQ148</f>
        <v>999:99.99</v>
      </c>
    </row>
    <row r="751" spans="1:7" x14ac:dyDescent="0.15">
      <c r="A751" t="str">
        <f>IF(個人種目!M149="","",個人種目!Z149)</f>
        <v/>
      </c>
      <c r="B751" t="str">
        <f>個人種目!AI149</f>
        <v/>
      </c>
      <c r="C751" t="str">
        <f>個人種目!AM149</f>
        <v/>
      </c>
      <c r="D751" t="str">
        <f t="shared" si="23"/>
        <v/>
      </c>
      <c r="E751">
        <v>0</v>
      </c>
      <c r="F751">
        <v>5</v>
      </c>
      <c r="G751" t="str">
        <f>個人種目!AQ149</f>
        <v>999:99.99</v>
      </c>
    </row>
    <row r="752" spans="1:7" x14ac:dyDescent="0.15">
      <c r="A752" t="str">
        <f>IF(個人種目!M150="","",個人種目!Z150)</f>
        <v/>
      </c>
      <c r="B752" t="str">
        <f>個人種目!AI150</f>
        <v/>
      </c>
      <c r="C752" t="str">
        <f>個人種目!AM150</f>
        <v/>
      </c>
      <c r="D752" t="str">
        <f t="shared" si="23"/>
        <v/>
      </c>
      <c r="E752">
        <v>0</v>
      </c>
      <c r="F752">
        <v>5</v>
      </c>
      <c r="G752" t="str">
        <f>個人種目!AQ150</f>
        <v>999:99.99</v>
      </c>
    </row>
    <row r="753" spans="1:7" x14ac:dyDescent="0.15">
      <c r="A753" t="str">
        <f>IF(個人種目!M151="","",個人種目!Z151)</f>
        <v/>
      </c>
      <c r="B753" t="str">
        <f>個人種目!AI151</f>
        <v/>
      </c>
      <c r="C753" t="str">
        <f>個人種目!AM151</f>
        <v/>
      </c>
      <c r="D753" t="str">
        <f t="shared" si="23"/>
        <v/>
      </c>
      <c r="E753">
        <v>0</v>
      </c>
      <c r="F753">
        <v>5</v>
      </c>
      <c r="G753" t="str">
        <f>個人種目!AQ151</f>
        <v>999:99.99</v>
      </c>
    </row>
    <row r="754" spans="1:7" x14ac:dyDescent="0.15">
      <c r="A754" t="str">
        <f>IF(個人種目!M152="","",個人種目!Z152)</f>
        <v/>
      </c>
      <c r="B754" t="str">
        <f>個人種目!AI152</f>
        <v/>
      </c>
      <c r="C754" t="str">
        <f>個人種目!AM152</f>
        <v/>
      </c>
      <c r="D754" t="str">
        <f t="shared" si="23"/>
        <v/>
      </c>
      <c r="E754">
        <v>0</v>
      </c>
      <c r="F754">
        <v>5</v>
      </c>
      <c r="G754" t="str">
        <f>個人種目!AQ152</f>
        <v>999:99.99</v>
      </c>
    </row>
    <row r="755" spans="1:7" x14ac:dyDescent="0.15">
      <c r="A755" t="str">
        <f>IF(個人種目!M153="","",個人種目!Z153)</f>
        <v/>
      </c>
      <c r="B755" t="str">
        <f>個人種目!AI153</f>
        <v/>
      </c>
      <c r="C755" t="str">
        <f>個人種目!AM153</f>
        <v/>
      </c>
      <c r="D755" t="str">
        <f t="shared" si="23"/>
        <v/>
      </c>
      <c r="E755">
        <v>0</v>
      </c>
      <c r="F755">
        <v>5</v>
      </c>
      <c r="G755" t="str">
        <f>個人種目!AQ153</f>
        <v>999:99.99</v>
      </c>
    </row>
    <row r="756" spans="1:7" x14ac:dyDescent="0.15">
      <c r="A756" t="str">
        <f>IF(個人種目!M154="","",個人種目!Z154)</f>
        <v/>
      </c>
      <c r="B756" t="str">
        <f>個人種目!AI154</f>
        <v/>
      </c>
      <c r="C756" t="str">
        <f>個人種目!AM154</f>
        <v/>
      </c>
      <c r="D756" t="str">
        <f t="shared" si="23"/>
        <v/>
      </c>
      <c r="E756">
        <v>0</v>
      </c>
      <c r="F756">
        <v>5</v>
      </c>
      <c r="G756" t="str">
        <f>個人種目!AQ154</f>
        <v>999:99.99</v>
      </c>
    </row>
    <row r="757" spans="1:7" x14ac:dyDescent="0.15">
      <c r="A757" t="str">
        <f>IF(個人種目!M155="","",個人種目!Z155)</f>
        <v/>
      </c>
      <c r="B757" t="str">
        <f>個人種目!AI155</f>
        <v/>
      </c>
      <c r="C757" t="str">
        <f>個人種目!AM155</f>
        <v/>
      </c>
      <c r="D757" t="str">
        <f t="shared" si="23"/>
        <v/>
      </c>
      <c r="E757">
        <v>0</v>
      </c>
      <c r="F757">
        <v>5</v>
      </c>
      <c r="G757" t="str">
        <f>個人種目!AQ155</f>
        <v>999:99.99</v>
      </c>
    </row>
    <row r="758" spans="1:7" x14ac:dyDescent="0.15">
      <c r="A758" t="str">
        <f>IF(個人種目!M156="","",個人種目!Z156)</f>
        <v/>
      </c>
      <c r="B758" t="str">
        <f>個人種目!AI156</f>
        <v/>
      </c>
      <c r="C758" t="str">
        <f>個人種目!AM156</f>
        <v/>
      </c>
      <c r="D758" t="str">
        <f t="shared" si="23"/>
        <v/>
      </c>
      <c r="E758">
        <v>0</v>
      </c>
      <c r="F758">
        <v>5</v>
      </c>
      <c r="G758" t="str">
        <f>個人種目!AQ156</f>
        <v>999:99.99</v>
      </c>
    </row>
    <row r="759" spans="1:7" x14ac:dyDescent="0.15">
      <c r="A759" t="str">
        <f>IF(個人種目!M157="","",個人種目!Z157)</f>
        <v/>
      </c>
      <c r="B759" t="str">
        <f>個人種目!AI157</f>
        <v/>
      </c>
      <c r="C759" t="str">
        <f>個人種目!AM157</f>
        <v/>
      </c>
      <c r="D759" t="str">
        <f t="shared" si="23"/>
        <v/>
      </c>
      <c r="E759">
        <v>0</v>
      </c>
      <c r="F759">
        <v>5</v>
      </c>
      <c r="G759" t="str">
        <f>個人種目!AQ157</f>
        <v>999:99.99</v>
      </c>
    </row>
    <row r="760" spans="1:7" x14ac:dyDescent="0.15">
      <c r="A760" t="str">
        <f>IF(個人種目!M158="","",個人種目!Z158)</f>
        <v/>
      </c>
      <c r="B760" t="str">
        <f>個人種目!AI158</f>
        <v/>
      </c>
      <c r="C760" t="str">
        <f>個人種目!AM158</f>
        <v/>
      </c>
      <c r="D760" t="str">
        <f t="shared" si="23"/>
        <v/>
      </c>
      <c r="E760">
        <v>0</v>
      </c>
      <c r="F760">
        <v>5</v>
      </c>
      <c r="G760" t="str">
        <f>個人種目!AQ158</f>
        <v>999:99.99</v>
      </c>
    </row>
    <row r="761" spans="1:7" x14ac:dyDescent="0.15">
      <c r="A761" t="str">
        <f>IF(個人種目!M159="","",個人種目!Z159)</f>
        <v/>
      </c>
      <c r="B761" t="str">
        <f>個人種目!AI159</f>
        <v/>
      </c>
      <c r="C761" t="str">
        <f>個人種目!AM159</f>
        <v/>
      </c>
      <c r="D761" t="str">
        <f t="shared" si="23"/>
        <v/>
      </c>
      <c r="E761">
        <v>0</v>
      </c>
      <c r="F761">
        <v>5</v>
      </c>
      <c r="G761" t="str">
        <f>個人種目!AQ159</f>
        <v>999:99.99</v>
      </c>
    </row>
    <row r="762" spans="1:7" x14ac:dyDescent="0.15">
      <c r="A762" t="str">
        <f>IF(個人種目!M160="","",個人種目!Z160)</f>
        <v/>
      </c>
      <c r="B762" t="str">
        <f>個人種目!AI160</f>
        <v/>
      </c>
      <c r="C762" t="str">
        <f>個人種目!AM160</f>
        <v/>
      </c>
      <c r="D762" t="str">
        <f t="shared" si="23"/>
        <v/>
      </c>
      <c r="E762">
        <v>0</v>
      </c>
      <c r="F762">
        <v>5</v>
      </c>
      <c r="G762" t="str">
        <f>個人種目!AQ160</f>
        <v>999:99.99</v>
      </c>
    </row>
    <row r="763" spans="1:7" x14ac:dyDescent="0.15">
      <c r="A763" t="str">
        <f>IF(個人種目!M161="","",個人種目!Z161)</f>
        <v/>
      </c>
      <c r="B763" t="str">
        <f>個人種目!AI161</f>
        <v/>
      </c>
      <c r="C763" t="str">
        <f>個人種目!AM161</f>
        <v/>
      </c>
      <c r="D763" t="str">
        <f t="shared" si="23"/>
        <v/>
      </c>
      <c r="E763">
        <v>0</v>
      </c>
      <c r="F763">
        <v>5</v>
      </c>
      <c r="G763" t="str">
        <f>個人種目!AQ161</f>
        <v>999:99.99</v>
      </c>
    </row>
    <row r="764" spans="1:7" x14ac:dyDescent="0.15">
      <c r="A764" t="str">
        <f>IF(個人種目!M162="","",個人種目!Z162)</f>
        <v/>
      </c>
      <c r="B764" t="str">
        <f>個人種目!AI162</f>
        <v/>
      </c>
      <c r="C764" t="str">
        <f>個人種目!AM162</f>
        <v/>
      </c>
      <c r="D764" t="str">
        <f t="shared" si="23"/>
        <v/>
      </c>
      <c r="E764">
        <v>0</v>
      </c>
      <c r="F764">
        <v>5</v>
      </c>
      <c r="G764" t="str">
        <f>個人種目!AQ162</f>
        <v>999:99.99</v>
      </c>
    </row>
    <row r="765" spans="1:7" x14ac:dyDescent="0.15">
      <c r="A765" t="str">
        <f>IF(個人種目!M163="","",個人種目!Z163)</f>
        <v/>
      </c>
      <c r="B765" t="str">
        <f>個人種目!AI163</f>
        <v/>
      </c>
      <c r="C765" t="str">
        <f>個人種目!AM163</f>
        <v/>
      </c>
      <c r="D765" t="str">
        <f t="shared" si="23"/>
        <v/>
      </c>
      <c r="E765">
        <v>0</v>
      </c>
      <c r="F765">
        <v>5</v>
      </c>
      <c r="G765" t="str">
        <f>個人種目!AQ163</f>
        <v>999:99.99</v>
      </c>
    </row>
    <row r="766" spans="1:7" x14ac:dyDescent="0.15">
      <c r="A766" t="str">
        <f>IF(個人種目!M164="","",個人種目!Z164)</f>
        <v/>
      </c>
      <c r="B766" t="str">
        <f>個人種目!AI164</f>
        <v/>
      </c>
      <c r="C766" t="str">
        <f>個人種目!AM164</f>
        <v/>
      </c>
      <c r="D766" t="str">
        <f t="shared" si="23"/>
        <v/>
      </c>
      <c r="E766">
        <v>0</v>
      </c>
      <c r="F766">
        <v>5</v>
      </c>
      <c r="G766" t="str">
        <f>個人種目!AQ164</f>
        <v>999:99.99</v>
      </c>
    </row>
    <row r="767" spans="1:7" x14ac:dyDescent="0.15">
      <c r="A767" t="str">
        <f>IF(個人種目!M165="","",個人種目!Z165)</f>
        <v/>
      </c>
      <c r="B767" t="str">
        <f>個人種目!AI165</f>
        <v/>
      </c>
      <c r="C767" t="str">
        <f>個人種目!AM165</f>
        <v/>
      </c>
      <c r="D767" t="str">
        <f t="shared" si="23"/>
        <v/>
      </c>
      <c r="E767">
        <v>0</v>
      </c>
      <c r="F767">
        <v>5</v>
      </c>
      <c r="G767" t="str">
        <f>個人種目!AQ165</f>
        <v>999:99.99</v>
      </c>
    </row>
    <row r="768" spans="1:7" x14ac:dyDescent="0.15">
      <c r="A768" t="str">
        <f>IF(個人種目!M166="","",個人種目!Z166)</f>
        <v/>
      </c>
      <c r="B768" t="str">
        <f>個人種目!AI166</f>
        <v/>
      </c>
      <c r="C768" t="str">
        <f>個人種目!AM166</f>
        <v/>
      </c>
      <c r="D768" t="str">
        <f t="shared" si="23"/>
        <v/>
      </c>
      <c r="E768">
        <v>0</v>
      </c>
      <c r="F768">
        <v>5</v>
      </c>
      <c r="G768" t="str">
        <f>個人種目!AQ166</f>
        <v>999:99.99</v>
      </c>
    </row>
    <row r="769" spans="1:7" x14ac:dyDescent="0.15">
      <c r="A769" t="str">
        <f>IF(個人種目!M167="","",個人種目!Z167)</f>
        <v/>
      </c>
      <c r="B769" t="str">
        <f>個人種目!AI167</f>
        <v/>
      </c>
      <c r="C769" t="str">
        <f>個人種目!AM167</f>
        <v/>
      </c>
      <c r="D769" t="str">
        <f t="shared" si="23"/>
        <v/>
      </c>
      <c r="E769">
        <v>0</v>
      </c>
      <c r="F769">
        <v>5</v>
      </c>
      <c r="G769" t="str">
        <f>個人種目!AQ167</f>
        <v>999:99.99</v>
      </c>
    </row>
    <row r="770" spans="1:7" x14ac:dyDescent="0.15">
      <c r="A770" t="str">
        <f>IF(個人種目!M168="","",個人種目!Z168)</f>
        <v/>
      </c>
      <c r="B770" t="str">
        <f>個人種目!AI168</f>
        <v/>
      </c>
      <c r="C770" t="str">
        <f>個人種目!AM168</f>
        <v/>
      </c>
      <c r="D770" t="str">
        <f t="shared" si="23"/>
        <v/>
      </c>
      <c r="E770">
        <v>0</v>
      </c>
      <c r="F770">
        <v>5</v>
      </c>
      <c r="G770" t="str">
        <f>個人種目!AQ168</f>
        <v>999:99.99</v>
      </c>
    </row>
    <row r="771" spans="1:7" x14ac:dyDescent="0.15">
      <c r="A771" t="str">
        <f>IF(個人種目!M169="","",個人種目!Z169)</f>
        <v/>
      </c>
      <c r="B771" t="str">
        <f>個人種目!AI169</f>
        <v/>
      </c>
      <c r="C771" t="str">
        <f>個人種目!AM169</f>
        <v/>
      </c>
      <c r="D771" t="str">
        <f t="shared" si="23"/>
        <v/>
      </c>
      <c r="E771">
        <v>0</v>
      </c>
      <c r="F771">
        <v>5</v>
      </c>
      <c r="G771" t="str">
        <f>個人種目!AQ169</f>
        <v>999:99.99</v>
      </c>
    </row>
    <row r="772" spans="1:7" x14ac:dyDescent="0.15">
      <c r="A772" t="str">
        <f>IF(個人種目!M170="","",個人種目!Z170)</f>
        <v/>
      </c>
      <c r="B772" t="str">
        <f>個人種目!AI170</f>
        <v/>
      </c>
      <c r="C772" t="str">
        <f>個人種目!AM170</f>
        <v/>
      </c>
      <c r="D772" t="str">
        <f t="shared" si="23"/>
        <v/>
      </c>
      <c r="E772">
        <v>0</v>
      </c>
      <c r="F772">
        <v>5</v>
      </c>
      <c r="G772" t="str">
        <f>個人種目!AQ170</f>
        <v>999:99.99</v>
      </c>
    </row>
    <row r="773" spans="1:7" x14ac:dyDescent="0.15">
      <c r="A773" t="str">
        <f>IF(個人種目!M171="","",個人種目!Z171)</f>
        <v/>
      </c>
      <c r="B773" t="str">
        <f>個人種目!AI171</f>
        <v/>
      </c>
      <c r="C773" t="str">
        <f>個人種目!AM171</f>
        <v/>
      </c>
      <c r="D773" t="str">
        <f t="shared" si="23"/>
        <v/>
      </c>
      <c r="E773">
        <v>0</v>
      </c>
      <c r="F773">
        <v>5</v>
      </c>
      <c r="G773" t="str">
        <f>個人種目!AQ171</f>
        <v>999:99.99</v>
      </c>
    </row>
    <row r="774" spans="1:7" x14ac:dyDescent="0.15">
      <c r="A774" t="str">
        <f>IF(個人種目!M172="","",個人種目!Z172)</f>
        <v/>
      </c>
      <c r="B774" t="str">
        <f>個人種目!AI172</f>
        <v/>
      </c>
      <c r="C774" t="str">
        <f>個人種目!AM172</f>
        <v/>
      </c>
      <c r="D774" t="str">
        <f t="shared" ref="D774:D788" si="24">D168</f>
        <v/>
      </c>
      <c r="E774">
        <v>0</v>
      </c>
      <c r="F774">
        <v>5</v>
      </c>
      <c r="G774" t="str">
        <f>個人種目!AQ172</f>
        <v>999:99.99</v>
      </c>
    </row>
    <row r="775" spans="1:7" x14ac:dyDescent="0.15">
      <c r="A775" t="str">
        <f>IF(個人種目!M173="","",個人種目!Z173)</f>
        <v/>
      </c>
      <c r="B775" t="str">
        <f>個人種目!AI173</f>
        <v/>
      </c>
      <c r="C775" t="str">
        <f>個人種目!AM173</f>
        <v/>
      </c>
      <c r="D775" t="str">
        <f t="shared" si="24"/>
        <v/>
      </c>
      <c r="E775">
        <v>0</v>
      </c>
      <c r="F775">
        <v>5</v>
      </c>
      <c r="G775" t="str">
        <f>個人種目!AQ173</f>
        <v>999:99.99</v>
      </c>
    </row>
    <row r="776" spans="1:7" x14ac:dyDescent="0.15">
      <c r="A776" t="str">
        <f>IF(個人種目!M174="","",個人種目!Z174)</f>
        <v/>
      </c>
      <c r="B776" t="str">
        <f>個人種目!AI174</f>
        <v/>
      </c>
      <c r="C776" t="str">
        <f>個人種目!AM174</f>
        <v/>
      </c>
      <c r="D776" t="str">
        <f t="shared" si="24"/>
        <v/>
      </c>
      <c r="E776">
        <v>0</v>
      </c>
      <c r="F776">
        <v>5</v>
      </c>
      <c r="G776" t="str">
        <f>個人種目!AQ174</f>
        <v>999:99.99</v>
      </c>
    </row>
    <row r="777" spans="1:7" x14ac:dyDescent="0.15">
      <c r="A777" t="str">
        <f>IF(個人種目!M175="","",個人種目!Z175)</f>
        <v/>
      </c>
      <c r="B777" t="str">
        <f>個人種目!AI175</f>
        <v/>
      </c>
      <c r="C777" t="str">
        <f>個人種目!AM175</f>
        <v/>
      </c>
      <c r="D777" t="str">
        <f t="shared" si="24"/>
        <v/>
      </c>
      <c r="E777">
        <v>0</v>
      </c>
      <c r="F777">
        <v>5</v>
      </c>
      <c r="G777" t="str">
        <f>個人種目!AQ175</f>
        <v>999:99.99</v>
      </c>
    </row>
    <row r="778" spans="1:7" x14ac:dyDescent="0.15">
      <c r="A778" t="str">
        <f>IF(個人種目!M176="","",個人種目!Z176)</f>
        <v/>
      </c>
      <c r="B778" t="str">
        <f>個人種目!AI176</f>
        <v/>
      </c>
      <c r="C778" t="str">
        <f>個人種目!AM176</f>
        <v/>
      </c>
      <c r="D778" t="str">
        <f t="shared" si="24"/>
        <v/>
      </c>
      <c r="E778">
        <v>0</v>
      </c>
      <c r="F778">
        <v>5</v>
      </c>
      <c r="G778" t="str">
        <f>個人種目!AQ176</f>
        <v>999:99.99</v>
      </c>
    </row>
    <row r="779" spans="1:7" x14ac:dyDescent="0.15">
      <c r="A779" t="str">
        <f>IF(個人種目!M177="","",個人種目!Z177)</f>
        <v/>
      </c>
      <c r="B779" t="str">
        <f>個人種目!AI177</f>
        <v/>
      </c>
      <c r="C779" t="str">
        <f>個人種目!AM177</f>
        <v/>
      </c>
      <c r="D779" t="str">
        <f t="shared" si="24"/>
        <v/>
      </c>
      <c r="E779">
        <v>0</v>
      </c>
      <c r="F779">
        <v>5</v>
      </c>
      <c r="G779" t="str">
        <f>個人種目!AQ177</f>
        <v>999:99.99</v>
      </c>
    </row>
    <row r="780" spans="1:7" x14ac:dyDescent="0.15">
      <c r="A780" t="str">
        <f>IF(個人種目!M178="","",個人種目!Z178)</f>
        <v/>
      </c>
      <c r="B780" t="str">
        <f>個人種目!AI178</f>
        <v/>
      </c>
      <c r="C780" t="str">
        <f>個人種目!AM178</f>
        <v/>
      </c>
      <c r="D780" t="str">
        <f t="shared" si="24"/>
        <v/>
      </c>
      <c r="E780">
        <v>0</v>
      </c>
      <c r="F780">
        <v>5</v>
      </c>
      <c r="G780" t="str">
        <f>個人種目!AQ178</f>
        <v>999:99.99</v>
      </c>
    </row>
    <row r="781" spans="1:7" x14ac:dyDescent="0.15">
      <c r="A781" t="str">
        <f>IF(個人種目!M179="","",個人種目!Z179)</f>
        <v/>
      </c>
      <c r="B781" t="str">
        <f>個人種目!AI179</f>
        <v/>
      </c>
      <c r="C781" t="str">
        <f>個人種目!AM179</f>
        <v/>
      </c>
      <c r="D781" t="str">
        <f t="shared" si="24"/>
        <v/>
      </c>
      <c r="E781">
        <v>0</v>
      </c>
      <c r="F781">
        <v>5</v>
      </c>
      <c r="G781" t="str">
        <f>個人種目!AQ179</f>
        <v>999:99.99</v>
      </c>
    </row>
    <row r="782" spans="1:7" x14ac:dyDescent="0.15">
      <c r="A782" t="str">
        <f>IF(個人種目!M180="","",個人種目!Z180)</f>
        <v/>
      </c>
      <c r="B782" t="str">
        <f>個人種目!AI180</f>
        <v/>
      </c>
      <c r="C782" t="str">
        <f>個人種目!AM180</f>
        <v/>
      </c>
      <c r="D782" t="str">
        <f t="shared" si="24"/>
        <v/>
      </c>
      <c r="E782">
        <v>0</v>
      </c>
      <c r="F782">
        <v>5</v>
      </c>
      <c r="G782" t="str">
        <f>個人種目!AQ180</f>
        <v>999:99.99</v>
      </c>
    </row>
    <row r="783" spans="1:7" x14ac:dyDescent="0.15">
      <c r="A783" t="str">
        <f>IF(個人種目!M181="","",個人種目!Z181)</f>
        <v/>
      </c>
      <c r="B783" t="str">
        <f>個人種目!AI181</f>
        <v/>
      </c>
      <c r="C783" t="str">
        <f>個人種目!AM181</f>
        <v/>
      </c>
      <c r="D783" t="str">
        <f t="shared" si="24"/>
        <v/>
      </c>
      <c r="E783">
        <v>0</v>
      </c>
      <c r="F783">
        <v>5</v>
      </c>
      <c r="G783" t="str">
        <f>個人種目!AQ181</f>
        <v>999:99.99</v>
      </c>
    </row>
    <row r="784" spans="1:7" x14ac:dyDescent="0.15">
      <c r="A784" t="str">
        <f>IF(個人種目!M182="","",個人種目!Z182)</f>
        <v/>
      </c>
      <c r="B784" t="str">
        <f>個人種目!AI182</f>
        <v/>
      </c>
      <c r="C784" t="str">
        <f>個人種目!AM182</f>
        <v/>
      </c>
      <c r="D784" t="str">
        <f t="shared" si="24"/>
        <v/>
      </c>
      <c r="E784">
        <v>0</v>
      </c>
      <c r="F784">
        <v>5</v>
      </c>
      <c r="G784" t="str">
        <f>個人種目!AQ182</f>
        <v>999:99.99</v>
      </c>
    </row>
    <row r="785" spans="1:7" x14ac:dyDescent="0.15">
      <c r="A785" t="str">
        <f>IF(個人種目!M183="","",個人種目!Z183)</f>
        <v/>
      </c>
      <c r="B785" t="str">
        <f>個人種目!AI183</f>
        <v/>
      </c>
      <c r="C785" t="str">
        <f>個人種目!AM183</f>
        <v/>
      </c>
      <c r="D785" t="str">
        <f t="shared" si="24"/>
        <v/>
      </c>
      <c r="E785">
        <v>0</v>
      </c>
      <c r="F785">
        <v>5</v>
      </c>
      <c r="G785" t="str">
        <f>個人種目!AQ183</f>
        <v>999:99.99</v>
      </c>
    </row>
    <row r="786" spans="1:7" x14ac:dyDescent="0.15">
      <c r="A786" t="str">
        <f>IF(個人種目!M184="","",個人種目!Z184)</f>
        <v/>
      </c>
      <c r="B786" t="str">
        <f>個人種目!AI184</f>
        <v/>
      </c>
      <c r="C786" t="str">
        <f>個人種目!AM184</f>
        <v/>
      </c>
      <c r="D786" t="str">
        <f t="shared" si="24"/>
        <v/>
      </c>
      <c r="E786">
        <v>0</v>
      </c>
      <c r="F786">
        <v>5</v>
      </c>
      <c r="G786" t="str">
        <f>個人種目!AQ184</f>
        <v>999:99.99</v>
      </c>
    </row>
    <row r="787" spans="1:7" x14ac:dyDescent="0.15">
      <c r="A787" t="str">
        <f>IF(個人種目!M185="","",個人種目!Z185)</f>
        <v/>
      </c>
      <c r="B787" t="str">
        <f>個人種目!AI185</f>
        <v/>
      </c>
      <c r="C787" t="str">
        <f>個人種目!AM185</f>
        <v/>
      </c>
      <c r="D787" t="str">
        <f t="shared" si="24"/>
        <v/>
      </c>
      <c r="E787">
        <v>0</v>
      </c>
      <c r="F787">
        <v>5</v>
      </c>
      <c r="G787" t="str">
        <f>個人種目!AQ185</f>
        <v>999:99.99</v>
      </c>
    </row>
    <row r="788" spans="1:7" x14ac:dyDescent="0.15">
      <c r="A788" t="str">
        <f>IF(個人種目!M186="","",個人種目!Z186)</f>
        <v/>
      </c>
      <c r="B788" t="str">
        <f>個人種目!AI186</f>
        <v/>
      </c>
      <c r="C788" t="str">
        <f>個人種目!AM186</f>
        <v/>
      </c>
      <c r="D788" t="str">
        <f t="shared" si="24"/>
        <v/>
      </c>
      <c r="E788">
        <v>0</v>
      </c>
      <c r="F788">
        <v>5</v>
      </c>
      <c r="G788" t="str">
        <f>個人種目!AQ186</f>
        <v>999:99.99</v>
      </c>
    </row>
    <row r="789" spans="1:7" x14ac:dyDescent="0.15">
      <c r="A789" t="str">
        <f>IF(個人種目!M187="","",個人種目!Z187)</f>
        <v/>
      </c>
      <c r="B789" t="str">
        <f>個人種目!AI187</f>
        <v/>
      </c>
      <c r="C789" t="str">
        <f>個人種目!AM187</f>
        <v/>
      </c>
      <c r="D789" t="str">
        <f t="shared" ref="D789:D808" si="25">D183</f>
        <v/>
      </c>
      <c r="E789">
        <v>0</v>
      </c>
      <c r="F789">
        <v>5</v>
      </c>
      <c r="G789" t="str">
        <f>個人種目!AQ187</f>
        <v>999:99.99</v>
      </c>
    </row>
    <row r="790" spans="1:7" x14ac:dyDescent="0.15">
      <c r="A790" t="str">
        <f>IF(個人種目!M188="","",個人種目!Z188)</f>
        <v/>
      </c>
      <c r="B790" t="str">
        <f>個人種目!AI188</f>
        <v/>
      </c>
      <c r="C790" t="str">
        <f>個人種目!AM188</f>
        <v/>
      </c>
      <c r="D790" t="str">
        <f t="shared" si="25"/>
        <v/>
      </c>
      <c r="E790">
        <v>0</v>
      </c>
      <c r="F790">
        <v>5</v>
      </c>
      <c r="G790" t="str">
        <f>個人種目!AQ188</f>
        <v>999:99.99</v>
      </c>
    </row>
    <row r="791" spans="1:7" x14ac:dyDescent="0.15">
      <c r="A791" t="str">
        <f>IF(個人種目!M189="","",個人種目!Z189)</f>
        <v/>
      </c>
      <c r="B791" t="str">
        <f>個人種目!AI189</f>
        <v/>
      </c>
      <c r="C791" t="str">
        <f>個人種目!AM189</f>
        <v/>
      </c>
      <c r="D791" t="str">
        <f t="shared" si="25"/>
        <v/>
      </c>
      <c r="E791">
        <v>0</v>
      </c>
      <c r="F791">
        <v>5</v>
      </c>
      <c r="G791" t="str">
        <f>個人種目!AQ189</f>
        <v>999:99.99</v>
      </c>
    </row>
    <row r="792" spans="1:7" x14ac:dyDescent="0.15">
      <c r="A792" t="str">
        <f>IF(個人種目!M190="","",個人種目!Z190)</f>
        <v/>
      </c>
      <c r="B792" t="str">
        <f>個人種目!AI190</f>
        <v/>
      </c>
      <c r="C792" t="str">
        <f>個人種目!AM190</f>
        <v/>
      </c>
      <c r="D792" t="str">
        <f t="shared" si="25"/>
        <v/>
      </c>
      <c r="E792">
        <v>0</v>
      </c>
      <c r="F792">
        <v>5</v>
      </c>
      <c r="G792" t="str">
        <f>個人種目!AQ190</f>
        <v>999:99.99</v>
      </c>
    </row>
    <row r="793" spans="1:7" x14ac:dyDescent="0.15">
      <c r="A793" t="str">
        <f>IF(個人種目!M191="","",個人種目!Z191)</f>
        <v/>
      </c>
      <c r="B793" t="str">
        <f>個人種目!AI191</f>
        <v/>
      </c>
      <c r="C793" t="str">
        <f>個人種目!AM191</f>
        <v/>
      </c>
      <c r="D793" t="str">
        <f t="shared" si="25"/>
        <v/>
      </c>
      <c r="E793">
        <v>0</v>
      </c>
      <c r="F793">
        <v>5</v>
      </c>
      <c r="G793" t="str">
        <f>個人種目!AQ191</f>
        <v>999:99.99</v>
      </c>
    </row>
    <row r="794" spans="1:7" x14ac:dyDescent="0.15">
      <c r="A794" t="str">
        <f>IF(個人種目!M192="","",個人種目!Z192)</f>
        <v/>
      </c>
      <c r="B794" t="str">
        <f>個人種目!AI192</f>
        <v/>
      </c>
      <c r="C794" t="str">
        <f>個人種目!AM192</f>
        <v/>
      </c>
      <c r="D794" t="str">
        <f t="shared" si="25"/>
        <v/>
      </c>
      <c r="E794">
        <v>0</v>
      </c>
      <c r="F794">
        <v>5</v>
      </c>
      <c r="G794" t="str">
        <f>個人種目!AQ192</f>
        <v>999:99.99</v>
      </c>
    </row>
    <row r="795" spans="1:7" x14ac:dyDescent="0.15">
      <c r="A795" t="str">
        <f>IF(個人種目!M193="","",個人種目!Z193)</f>
        <v/>
      </c>
      <c r="B795" t="str">
        <f>個人種目!AI193</f>
        <v/>
      </c>
      <c r="C795" t="str">
        <f>個人種目!AM193</f>
        <v/>
      </c>
      <c r="D795" t="str">
        <f t="shared" si="25"/>
        <v/>
      </c>
      <c r="E795">
        <v>0</v>
      </c>
      <c r="F795">
        <v>5</v>
      </c>
      <c r="G795" t="str">
        <f>個人種目!AQ193</f>
        <v>999:99.99</v>
      </c>
    </row>
    <row r="796" spans="1:7" x14ac:dyDescent="0.15">
      <c r="A796" t="str">
        <f>IF(個人種目!M194="","",個人種目!Z194)</f>
        <v/>
      </c>
      <c r="B796" t="str">
        <f>個人種目!AI194</f>
        <v/>
      </c>
      <c r="C796" t="str">
        <f>個人種目!AM194</f>
        <v/>
      </c>
      <c r="D796" t="str">
        <f t="shared" si="25"/>
        <v/>
      </c>
      <c r="E796">
        <v>0</v>
      </c>
      <c r="F796">
        <v>5</v>
      </c>
      <c r="G796" t="str">
        <f>個人種目!AQ194</f>
        <v>999:99.99</v>
      </c>
    </row>
    <row r="797" spans="1:7" x14ac:dyDescent="0.15">
      <c r="A797" t="str">
        <f>IF(個人種目!M195="","",個人種目!Z195)</f>
        <v/>
      </c>
      <c r="B797" t="str">
        <f>個人種目!AI195</f>
        <v/>
      </c>
      <c r="C797" t="str">
        <f>個人種目!AM195</f>
        <v/>
      </c>
      <c r="D797" t="str">
        <f t="shared" si="25"/>
        <v/>
      </c>
      <c r="E797">
        <v>0</v>
      </c>
      <c r="F797">
        <v>5</v>
      </c>
      <c r="G797" t="str">
        <f>個人種目!AQ195</f>
        <v>999:99.99</v>
      </c>
    </row>
    <row r="798" spans="1:7" x14ac:dyDescent="0.15">
      <c r="A798" t="str">
        <f>IF(個人種目!M196="","",個人種目!Z196)</f>
        <v/>
      </c>
      <c r="B798" t="str">
        <f>個人種目!AI196</f>
        <v/>
      </c>
      <c r="C798" t="str">
        <f>個人種目!AM196</f>
        <v/>
      </c>
      <c r="D798" t="str">
        <f t="shared" si="25"/>
        <v/>
      </c>
      <c r="E798">
        <v>0</v>
      </c>
      <c r="F798">
        <v>5</v>
      </c>
      <c r="G798" t="str">
        <f>個人種目!AQ196</f>
        <v>999:99.99</v>
      </c>
    </row>
    <row r="799" spans="1:7" x14ac:dyDescent="0.15">
      <c r="A799" t="str">
        <f>IF(個人種目!M197="","",個人種目!Z197)</f>
        <v/>
      </c>
      <c r="B799" t="str">
        <f>個人種目!AI197</f>
        <v/>
      </c>
      <c r="C799" t="str">
        <f>個人種目!AM197</f>
        <v/>
      </c>
      <c r="D799" t="str">
        <f t="shared" si="25"/>
        <v/>
      </c>
      <c r="E799">
        <v>0</v>
      </c>
      <c r="F799">
        <v>5</v>
      </c>
      <c r="G799" t="str">
        <f>個人種目!AQ197</f>
        <v>999:99.99</v>
      </c>
    </row>
    <row r="800" spans="1:7" x14ac:dyDescent="0.15">
      <c r="A800" t="str">
        <f>IF(個人種目!M198="","",個人種目!Z198)</f>
        <v/>
      </c>
      <c r="B800" t="str">
        <f>個人種目!AI198</f>
        <v/>
      </c>
      <c r="C800" t="str">
        <f>個人種目!AM198</f>
        <v/>
      </c>
      <c r="D800" t="str">
        <f t="shared" si="25"/>
        <v/>
      </c>
      <c r="E800">
        <v>0</v>
      </c>
      <c r="F800">
        <v>5</v>
      </c>
      <c r="G800" t="str">
        <f>個人種目!AQ198</f>
        <v>999:99.99</v>
      </c>
    </row>
    <row r="801" spans="1:7" x14ac:dyDescent="0.15">
      <c r="A801" t="str">
        <f>IF(個人種目!M199="","",個人種目!Z199)</f>
        <v/>
      </c>
      <c r="B801" t="str">
        <f>個人種目!AI199</f>
        <v/>
      </c>
      <c r="C801" t="str">
        <f>個人種目!AM199</f>
        <v/>
      </c>
      <c r="D801" t="str">
        <f t="shared" si="25"/>
        <v/>
      </c>
      <c r="E801">
        <v>0</v>
      </c>
      <c r="F801">
        <v>5</v>
      </c>
      <c r="G801" t="str">
        <f>個人種目!AQ199</f>
        <v>999:99.99</v>
      </c>
    </row>
    <row r="802" spans="1:7" x14ac:dyDescent="0.15">
      <c r="A802" t="str">
        <f>IF(個人種目!M200="","",個人種目!Z200)</f>
        <v/>
      </c>
      <c r="B802" t="str">
        <f>個人種目!AI200</f>
        <v/>
      </c>
      <c r="C802" t="str">
        <f>個人種目!AM200</f>
        <v/>
      </c>
      <c r="D802" t="str">
        <f t="shared" si="25"/>
        <v/>
      </c>
      <c r="E802">
        <v>0</v>
      </c>
      <c r="F802">
        <v>5</v>
      </c>
      <c r="G802" t="str">
        <f>個人種目!AQ200</f>
        <v>999:99.99</v>
      </c>
    </row>
    <row r="803" spans="1:7" x14ac:dyDescent="0.15">
      <c r="A803" t="str">
        <f>IF(個人種目!M201="","",個人種目!Z201)</f>
        <v/>
      </c>
      <c r="B803" t="str">
        <f>個人種目!AI201</f>
        <v/>
      </c>
      <c r="C803" t="str">
        <f>個人種目!AM201</f>
        <v/>
      </c>
      <c r="D803" t="str">
        <f t="shared" si="25"/>
        <v/>
      </c>
      <c r="E803">
        <v>0</v>
      </c>
      <c r="F803">
        <v>5</v>
      </c>
      <c r="G803" t="str">
        <f>個人種目!AQ201</f>
        <v>999:99.99</v>
      </c>
    </row>
    <row r="804" spans="1:7" x14ac:dyDescent="0.15">
      <c r="A804" t="str">
        <f>IF(個人種目!M202="","",個人種目!Z202)</f>
        <v/>
      </c>
      <c r="B804" t="str">
        <f>個人種目!AI202</f>
        <v/>
      </c>
      <c r="C804" t="str">
        <f>個人種目!AM202</f>
        <v/>
      </c>
      <c r="D804" t="str">
        <f t="shared" si="25"/>
        <v/>
      </c>
      <c r="E804">
        <v>0</v>
      </c>
      <c r="F804">
        <v>5</v>
      </c>
      <c r="G804" t="str">
        <f>個人種目!AQ202</f>
        <v>999:99.99</v>
      </c>
    </row>
    <row r="805" spans="1:7" x14ac:dyDescent="0.15">
      <c r="A805" t="str">
        <f>IF(個人種目!M203="","",個人種目!Z203)</f>
        <v/>
      </c>
      <c r="B805" t="str">
        <f>個人種目!AI203</f>
        <v/>
      </c>
      <c r="C805" t="str">
        <f>個人種目!AM203</f>
        <v/>
      </c>
      <c r="D805" t="str">
        <f t="shared" si="25"/>
        <v/>
      </c>
      <c r="E805">
        <v>0</v>
      </c>
      <c r="F805">
        <v>5</v>
      </c>
      <c r="G805" t="str">
        <f>個人種目!AQ203</f>
        <v>999:99.99</v>
      </c>
    </row>
    <row r="806" spans="1:7" x14ac:dyDescent="0.15">
      <c r="A806" t="str">
        <f>IF(個人種目!M204="","",個人種目!Z204)</f>
        <v/>
      </c>
      <c r="B806" t="str">
        <f>個人種目!AI204</f>
        <v/>
      </c>
      <c r="C806" t="str">
        <f>個人種目!AM204</f>
        <v/>
      </c>
      <c r="D806" t="str">
        <f t="shared" si="25"/>
        <v/>
      </c>
      <c r="E806">
        <v>0</v>
      </c>
      <c r="F806">
        <v>5</v>
      </c>
      <c r="G806" t="str">
        <f>個人種目!AQ204</f>
        <v>999:99.99</v>
      </c>
    </row>
    <row r="807" spans="1:7" x14ac:dyDescent="0.15">
      <c r="A807" t="str">
        <f>IF(個人種目!M205="","",個人種目!Z205)</f>
        <v/>
      </c>
      <c r="B807" t="str">
        <f>個人種目!AI205</f>
        <v/>
      </c>
      <c r="C807" t="str">
        <f>個人種目!AM205</f>
        <v/>
      </c>
      <c r="D807" t="str">
        <f t="shared" si="25"/>
        <v/>
      </c>
      <c r="E807">
        <v>0</v>
      </c>
      <c r="F807">
        <v>5</v>
      </c>
      <c r="G807" t="str">
        <f>個人種目!AQ205</f>
        <v>999:99.99</v>
      </c>
    </row>
    <row r="808" spans="1:7" x14ac:dyDescent="0.15">
      <c r="A808" t="str">
        <f>IF(個人種目!M206="","",個人種目!Z206)</f>
        <v/>
      </c>
      <c r="B808" t="str">
        <f>個人種目!AI206</f>
        <v/>
      </c>
      <c r="C808" t="str">
        <f>個人種目!AM206</f>
        <v/>
      </c>
      <c r="D808" t="str">
        <f t="shared" si="25"/>
        <v/>
      </c>
      <c r="E808">
        <v>0</v>
      </c>
      <c r="F808">
        <v>5</v>
      </c>
      <c r="G808" t="str">
        <f>個人種目!AQ206</f>
        <v>999:99.99</v>
      </c>
    </row>
    <row r="809" spans="1:7" x14ac:dyDescent="0.15">
      <c r="A809" s="48" t="str">
        <f>IF(個人種目!M207="","",個人種目!Z207)</f>
        <v/>
      </c>
      <c r="B809" s="48" t="str">
        <f>個人種目!AI207</f>
        <v/>
      </c>
      <c r="C809" s="48" t="str">
        <f>個人種目!AM207</f>
        <v/>
      </c>
      <c r="D809" s="48" t="str">
        <f t="shared" ref="D809" si="26">D203</f>
        <v/>
      </c>
      <c r="E809" s="48">
        <v>0</v>
      </c>
      <c r="F809" s="48">
        <v>5</v>
      </c>
      <c r="G809" s="48" t="str">
        <f>個人種目!AQ207</f>
        <v>999:99.99</v>
      </c>
    </row>
  </sheetData>
  <phoneticPr fontId="2"/>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M83"/>
  <sheetViews>
    <sheetView topLeftCell="A16" workbookViewId="0">
      <selection activeCell="O35" sqref="O35"/>
    </sheetView>
  </sheetViews>
  <sheetFormatPr defaultRowHeight="12" x14ac:dyDescent="0.15"/>
  <cols>
    <col min="1" max="1" width="5.33203125" customWidth="1"/>
    <col min="2" max="2" width="13.33203125" customWidth="1"/>
    <col min="3" max="3" width="18.44140625" customWidth="1"/>
    <col min="4" max="4" width="7.33203125" customWidth="1"/>
    <col min="5" max="5" width="12.6640625" customWidth="1"/>
    <col min="6" max="7" width="8.33203125" customWidth="1"/>
    <col min="8" max="8" width="6.6640625" customWidth="1"/>
    <col min="9" max="9" width="5.6640625" customWidth="1"/>
    <col min="10" max="13" width="8.109375" customWidth="1"/>
  </cols>
  <sheetData>
    <row r="1" spans="1:13" s="51" customFormat="1" x14ac:dyDescent="0.15">
      <c r="A1" s="83" t="s">
        <v>62</v>
      </c>
      <c r="B1" s="83" t="s">
        <v>63</v>
      </c>
      <c r="C1" s="83" t="s">
        <v>64</v>
      </c>
      <c r="D1" s="83" t="s">
        <v>65</v>
      </c>
      <c r="E1" s="83" t="s">
        <v>66</v>
      </c>
      <c r="F1" s="83" t="s">
        <v>67</v>
      </c>
      <c r="G1" s="83" t="s">
        <v>68</v>
      </c>
      <c r="H1" s="83" t="s">
        <v>69</v>
      </c>
      <c r="I1" s="83" t="s">
        <v>70</v>
      </c>
      <c r="J1" s="83" t="s">
        <v>71</v>
      </c>
      <c r="K1" s="83" t="s">
        <v>72</v>
      </c>
      <c r="L1" s="83" t="s">
        <v>73</v>
      </c>
      <c r="M1" s="83" t="s">
        <v>74</v>
      </c>
    </row>
    <row r="2" spans="1:13" x14ac:dyDescent="0.15">
      <c r="A2" t="str">
        <f>IF(リレー種目!C7="","",0)</f>
        <v/>
      </c>
      <c r="B2" s="30">
        <f>団体!$C$3</f>
        <v>0</v>
      </c>
      <c r="C2">
        <f>所属1!$D$2</f>
        <v>0</v>
      </c>
      <c r="D2" s="29" t="str">
        <f>リレー種目!K7</f>
        <v/>
      </c>
      <c r="E2" t="str">
        <f>リレー種目!P7</f>
        <v>999:99.99</v>
      </c>
      <c r="F2" s="29">
        <f>団体!$B$3</f>
        <v>12001</v>
      </c>
      <c r="G2">
        <v>0</v>
      </c>
      <c r="H2">
        <v>6</v>
      </c>
      <c r="I2">
        <v>100</v>
      </c>
      <c r="J2" t="str">
        <f>リレー種目!L7</f>
        <v/>
      </c>
      <c r="K2" t="str">
        <f>リレー種目!M7</f>
        <v/>
      </c>
      <c r="L2" t="str">
        <f>リレー種目!N7</f>
        <v/>
      </c>
      <c r="M2" t="str">
        <f>リレー種目!O7</f>
        <v/>
      </c>
    </row>
    <row r="3" spans="1:13" x14ac:dyDescent="0.15">
      <c r="A3" t="str">
        <f>IF(リレー種目!C8="","",0)</f>
        <v/>
      </c>
      <c r="B3" s="30">
        <f>団体!$C$3</f>
        <v>0</v>
      </c>
      <c r="C3">
        <f>所属1!$D$2</f>
        <v>0</v>
      </c>
      <c r="D3" s="29" t="str">
        <f>リレー種目!K8</f>
        <v/>
      </c>
      <c r="E3" t="str">
        <f>リレー種目!P8</f>
        <v>999:99.99</v>
      </c>
      <c r="F3" s="29">
        <f>団体!$B$3</f>
        <v>12001</v>
      </c>
      <c r="G3">
        <v>0</v>
      </c>
      <c r="H3">
        <v>6</v>
      </c>
      <c r="I3">
        <v>100</v>
      </c>
      <c r="J3" t="str">
        <f>リレー種目!L8</f>
        <v/>
      </c>
      <c r="K3" t="str">
        <f>リレー種目!M8</f>
        <v/>
      </c>
      <c r="L3" t="str">
        <f>リレー種目!N8</f>
        <v/>
      </c>
      <c r="M3" t="str">
        <f>リレー種目!O8</f>
        <v/>
      </c>
    </row>
    <row r="4" spans="1:13" x14ac:dyDescent="0.15">
      <c r="A4" t="str">
        <f>IF(リレー種目!C9="","",0)</f>
        <v/>
      </c>
      <c r="B4" s="30">
        <f>団体!$C$3</f>
        <v>0</v>
      </c>
      <c r="C4">
        <f>所属1!$D$2</f>
        <v>0</v>
      </c>
      <c r="D4" s="29" t="str">
        <f>リレー種目!K9</f>
        <v/>
      </c>
      <c r="E4" t="str">
        <f>リレー種目!P9</f>
        <v>999:99.99</v>
      </c>
      <c r="F4" s="29">
        <f>団体!$B$3</f>
        <v>12001</v>
      </c>
      <c r="G4">
        <v>0</v>
      </c>
      <c r="H4">
        <v>6</v>
      </c>
      <c r="I4">
        <v>100</v>
      </c>
      <c r="J4" t="str">
        <f>リレー種目!L9</f>
        <v/>
      </c>
      <c r="K4" t="str">
        <f>リレー種目!M9</f>
        <v/>
      </c>
      <c r="L4" t="str">
        <f>リレー種目!N9</f>
        <v/>
      </c>
      <c r="M4" t="str">
        <f>リレー種目!O9</f>
        <v/>
      </c>
    </row>
    <row r="5" spans="1:13" x14ac:dyDescent="0.15">
      <c r="A5" t="str">
        <f>IF(リレー種目!C10="","",0)</f>
        <v/>
      </c>
      <c r="B5" s="30">
        <f>団体!$C$3</f>
        <v>0</v>
      </c>
      <c r="C5">
        <f>所属1!$D$2</f>
        <v>0</v>
      </c>
      <c r="D5" s="29" t="str">
        <f>リレー種目!K10</f>
        <v/>
      </c>
      <c r="E5" t="str">
        <f>リレー種目!P10</f>
        <v>999:99.99</v>
      </c>
      <c r="F5" s="29">
        <f>団体!$B$3</f>
        <v>12001</v>
      </c>
      <c r="G5">
        <v>0</v>
      </c>
      <c r="H5">
        <v>6</v>
      </c>
      <c r="I5">
        <v>100</v>
      </c>
      <c r="J5" t="str">
        <f>リレー種目!L10</f>
        <v/>
      </c>
      <c r="K5" t="str">
        <f>リレー種目!M10</f>
        <v/>
      </c>
      <c r="L5" t="str">
        <f>リレー種目!N10</f>
        <v/>
      </c>
      <c r="M5" t="str">
        <f>リレー種目!O10</f>
        <v/>
      </c>
    </row>
    <row r="6" spans="1:13" x14ac:dyDescent="0.15">
      <c r="A6" t="str">
        <f>IF(リレー種目!C11="","",0)</f>
        <v/>
      </c>
      <c r="B6" s="30">
        <f>団体!$C$3</f>
        <v>0</v>
      </c>
      <c r="C6">
        <f>所属1!$D$2</f>
        <v>0</v>
      </c>
      <c r="D6" s="29" t="str">
        <f>リレー種目!K11</f>
        <v/>
      </c>
      <c r="E6" t="str">
        <f>リレー種目!P11</f>
        <v>999:99.99</v>
      </c>
      <c r="F6" s="29">
        <f>団体!$B$3</f>
        <v>12001</v>
      </c>
      <c r="G6">
        <v>0</v>
      </c>
      <c r="H6">
        <v>6</v>
      </c>
      <c r="I6">
        <v>100</v>
      </c>
      <c r="J6" t="str">
        <f>リレー種目!L11</f>
        <v/>
      </c>
      <c r="K6" t="str">
        <f>リレー種目!M11</f>
        <v/>
      </c>
      <c r="L6" t="str">
        <f>リレー種目!N11</f>
        <v/>
      </c>
      <c r="M6" t="str">
        <f>リレー種目!O11</f>
        <v/>
      </c>
    </row>
    <row r="7" spans="1:13" x14ac:dyDescent="0.15">
      <c r="A7" t="str">
        <f>IF(リレー種目!C12="","",0)</f>
        <v/>
      </c>
      <c r="B7" s="30">
        <f>団体!$C$3</f>
        <v>0</v>
      </c>
      <c r="C7">
        <f>所属1!$D$2</f>
        <v>0</v>
      </c>
      <c r="D7" s="29" t="str">
        <f>リレー種目!K12</f>
        <v/>
      </c>
      <c r="E7" t="str">
        <f>リレー種目!P12</f>
        <v>999:99.99</v>
      </c>
      <c r="F7" s="29">
        <f>団体!$B$3</f>
        <v>12001</v>
      </c>
      <c r="G7">
        <v>0</v>
      </c>
      <c r="H7">
        <v>6</v>
      </c>
      <c r="I7">
        <v>100</v>
      </c>
      <c r="J7" t="str">
        <f>リレー種目!L12</f>
        <v/>
      </c>
      <c r="K7" t="str">
        <f>リレー種目!M12</f>
        <v/>
      </c>
      <c r="L7" t="str">
        <f>リレー種目!N12</f>
        <v/>
      </c>
      <c r="M7" t="str">
        <f>リレー種目!O12</f>
        <v/>
      </c>
    </row>
    <row r="8" spans="1:13" x14ac:dyDescent="0.15">
      <c r="A8" t="str">
        <f>IF(リレー種目!C13="","",0)</f>
        <v/>
      </c>
      <c r="B8" s="30">
        <f>団体!$C$3</f>
        <v>0</v>
      </c>
      <c r="C8">
        <f>所属1!$D$2</f>
        <v>0</v>
      </c>
      <c r="D8" s="29" t="str">
        <f>リレー種目!K13</f>
        <v/>
      </c>
      <c r="E8" t="str">
        <f>リレー種目!P13</f>
        <v>999:99.99</v>
      </c>
      <c r="F8" s="29">
        <f>団体!$B$3</f>
        <v>12001</v>
      </c>
      <c r="G8">
        <v>0</v>
      </c>
      <c r="H8">
        <v>6</v>
      </c>
      <c r="I8">
        <v>100</v>
      </c>
      <c r="J8" t="str">
        <f>リレー種目!L13</f>
        <v/>
      </c>
      <c r="K8" t="str">
        <f>リレー種目!M13</f>
        <v/>
      </c>
      <c r="L8" t="str">
        <f>リレー種目!N13</f>
        <v/>
      </c>
      <c r="M8" t="str">
        <f>リレー種目!O13</f>
        <v/>
      </c>
    </row>
    <row r="9" spans="1:13" x14ac:dyDescent="0.15">
      <c r="A9" t="str">
        <f>IF(リレー種目!C14="","",0)</f>
        <v/>
      </c>
      <c r="B9" s="30">
        <f>団体!$C$3</f>
        <v>0</v>
      </c>
      <c r="C9">
        <f>所属1!$D$2</f>
        <v>0</v>
      </c>
      <c r="D9" s="29" t="str">
        <f>リレー種目!K14</f>
        <v/>
      </c>
      <c r="E9" t="str">
        <f>リレー種目!P14</f>
        <v>999:99.99</v>
      </c>
      <c r="F9" s="29">
        <f>団体!$B$3</f>
        <v>12001</v>
      </c>
      <c r="G9">
        <v>0</v>
      </c>
      <c r="H9">
        <v>6</v>
      </c>
      <c r="I9">
        <v>100</v>
      </c>
      <c r="J9" t="str">
        <f>リレー種目!L14</f>
        <v/>
      </c>
      <c r="K9" t="str">
        <f>リレー種目!M14</f>
        <v/>
      </c>
      <c r="L9" t="str">
        <f>リレー種目!N14</f>
        <v/>
      </c>
      <c r="M9" t="str">
        <f>リレー種目!O14</f>
        <v/>
      </c>
    </row>
    <row r="10" spans="1:13" x14ac:dyDescent="0.15">
      <c r="A10" t="str">
        <f>IF(リレー種目!C15="","",0)</f>
        <v/>
      </c>
      <c r="B10" s="30">
        <f>団体!$C$3</f>
        <v>0</v>
      </c>
      <c r="C10">
        <f>所属1!$D$2</f>
        <v>0</v>
      </c>
      <c r="D10" s="29" t="str">
        <f>リレー種目!K15</f>
        <v/>
      </c>
      <c r="E10" t="str">
        <f>リレー種目!P15</f>
        <v>999:99.99</v>
      </c>
      <c r="F10" s="29">
        <f>団体!$B$3</f>
        <v>12001</v>
      </c>
      <c r="G10">
        <v>0</v>
      </c>
      <c r="H10">
        <v>6</v>
      </c>
      <c r="I10">
        <v>100</v>
      </c>
      <c r="J10" t="str">
        <f>リレー種目!L15</f>
        <v/>
      </c>
      <c r="K10" t="str">
        <f>リレー種目!M15</f>
        <v/>
      </c>
      <c r="L10" t="str">
        <f>リレー種目!N15</f>
        <v/>
      </c>
      <c r="M10" t="str">
        <f>リレー種目!O15</f>
        <v/>
      </c>
    </row>
    <row r="11" spans="1:13" x14ac:dyDescent="0.15">
      <c r="A11" t="str">
        <f>IF(リレー種目!C16="","",0)</f>
        <v/>
      </c>
      <c r="B11" s="30">
        <f>団体!$C$3</f>
        <v>0</v>
      </c>
      <c r="C11">
        <f>所属1!$D$2</f>
        <v>0</v>
      </c>
      <c r="D11" s="29" t="str">
        <f>リレー種目!K16</f>
        <v/>
      </c>
      <c r="E11" t="str">
        <f>リレー種目!P16</f>
        <v>999:99.99</v>
      </c>
      <c r="F11" s="29">
        <f>団体!$B$3</f>
        <v>12001</v>
      </c>
      <c r="G11">
        <v>0</v>
      </c>
      <c r="H11">
        <v>6</v>
      </c>
      <c r="I11">
        <v>100</v>
      </c>
      <c r="J11" t="str">
        <f>リレー種目!L16</f>
        <v/>
      </c>
      <c r="K11" t="str">
        <f>リレー種目!M16</f>
        <v/>
      </c>
      <c r="L11" t="str">
        <f>リレー種目!N16</f>
        <v/>
      </c>
      <c r="M11" t="str">
        <f>リレー種目!O16</f>
        <v/>
      </c>
    </row>
    <row r="12" spans="1:13" x14ac:dyDescent="0.15">
      <c r="A12" t="str">
        <f>IF(リレー種目!C17="","",0)</f>
        <v/>
      </c>
      <c r="B12" s="30">
        <f>団体!$C$3</f>
        <v>0</v>
      </c>
      <c r="C12">
        <f>所属1!$D$2</f>
        <v>0</v>
      </c>
      <c r="D12" s="29" t="str">
        <f>リレー種目!K17</f>
        <v/>
      </c>
      <c r="E12" t="str">
        <f>リレー種目!P17</f>
        <v>999:99.99</v>
      </c>
      <c r="F12" s="29">
        <f>団体!$B$3</f>
        <v>12001</v>
      </c>
      <c r="G12">
        <v>0</v>
      </c>
      <c r="H12">
        <v>6</v>
      </c>
      <c r="I12">
        <v>100</v>
      </c>
      <c r="J12" t="str">
        <f>リレー種目!L17</f>
        <v/>
      </c>
      <c r="K12" t="str">
        <f>リレー種目!M17</f>
        <v/>
      </c>
      <c r="L12" t="str">
        <f>リレー種目!N17</f>
        <v/>
      </c>
      <c r="M12" t="str">
        <f>リレー種目!O17</f>
        <v/>
      </c>
    </row>
    <row r="13" spans="1:13" x14ac:dyDescent="0.15">
      <c r="A13" s="48" t="str">
        <f>IF(リレー種目!C18="","",0)</f>
        <v/>
      </c>
      <c r="B13" s="55">
        <f>団体!$C$3</f>
        <v>0</v>
      </c>
      <c r="C13" s="48">
        <f>所属1!$D$2</f>
        <v>0</v>
      </c>
      <c r="D13" s="53" t="str">
        <f>リレー種目!K18</f>
        <v/>
      </c>
      <c r="E13" s="48" t="str">
        <f>リレー種目!P18</f>
        <v>999:99.99</v>
      </c>
      <c r="F13" s="53">
        <f>団体!$B$3</f>
        <v>12001</v>
      </c>
      <c r="G13" s="48">
        <v>0</v>
      </c>
      <c r="H13" s="48">
        <v>6</v>
      </c>
      <c r="I13" s="48">
        <v>100</v>
      </c>
      <c r="J13" s="48" t="str">
        <f>リレー種目!L18</f>
        <v/>
      </c>
      <c r="K13" s="48" t="str">
        <f>リレー種目!M18</f>
        <v/>
      </c>
      <c r="L13" s="48" t="str">
        <f>リレー種目!N18</f>
        <v/>
      </c>
      <c r="M13" s="48" t="str">
        <f>リレー種目!O18</f>
        <v/>
      </c>
    </row>
    <row r="14" spans="1:13" x14ac:dyDescent="0.15">
      <c r="A14" t="str">
        <f>IF(リレー種目!C19="","",0)</f>
        <v/>
      </c>
      <c r="B14" s="30"/>
      <c r="D14" s="29"/>
      <c r="F14" s="29"/>
    </row>
    <row r="15" spans="1:13" x14ac:dyDescent="0.15">
      <c r="A15" s="48" t="str">
        <f>IF(リレー種目!C20="","",0)</f>
        <v/>
      </c>
      <c r="B15" s="55"/>
      <c r="C15" s="48"/>
      <c r="D15" s="53"/>
      <c r="E15" s="48"/>
      <c r="F15" s="53"/>
      <c r="G15" s="48"/>
      <c r="H15" s="48"/>
      <c r="I15" s="48"/>
      <c r="J15" s="48"/>
      <c r="K15" s="48"/>
      <c r="L15" s="48"/>
      <c r="M15" s="48"/>
    </row>
    <row r="16" spans="1:13" x14ac:dyDescent="0.15">
      <c r="A16" s="19" t="str">
        <f>IF(リレー種目!C21="","",5)</f>
        <v/>
      </c>
      <c r="B16" s="30">
        <f>団体!$C$3</f>
        <v>0</v>
      </c>
      <c r="C16">
        <f>所属1!$D$2</f>
        <v>0</v>
      </c>
      <c r="D16" s="29" t="str">
        <f>リレー種目!K21</f>
        <v/>
      </c>
      <c r="E16" t="str">
        <f>リレー種目!P21</f>
        <v>999:99.99</v>
      </c>
      <c r="F16" s="29">
        <f>団体!$B$3</f>
        <v>12001</v>
      </c>
      <c r="G16">
        <v>0</v>
      </c>
      <c r="H16">
        <v>6</v>
      </c>
      <c r="I16">
        <v>100</v>
      </c>
      <c r="J16" t="str">
        <f>リレー種目!L21</f>
        <v/>
      </c>
      <c r="K16" t="str">
        <f>リレー種目!M21</f>
        <v/>
      </c>
      <c r="L16" t="str">
        <f>リレー種目!N21</f>
        <v/>
      </c>
      <c r="M16" t="str">
        <f>リレー種目!O21</f>
        <v/>
      </c>
    </row>
    <row r="17" spans="1:13" x14ac:dyDescent="0.15">
      <c r="A17" t="str">
        <f>IF(リレー種目!C22="","",5)</f>
        <v/>
      </c>
      <c r="B17" s="30">
        <f>団体!$C$3</f>
        <v>0</v>
      </c>
      <c r="C17">
        <f>所属1!$D$2</f>
        <v>0</v>
      </c>
      <c r="D17" s="29" t="str">
        <f>リレー種目!K22</f>
        <v/>
      </c>
      <c r="E17" t="str">
        <f>リレー種目!P22</f>
        <v>999:99.99</v>
      </c>
      <c r="F17" s="29">
        <f>団体!$B$3</f>
        <v>12001</v>
      </c>
      <c r="G17">
        <v>0</v>
      </c>
      <c r="H17">
        <v>6</v>
      </c>
      <c r="I17">
        <v>100</v>
      </c>
      <c r="J17" t="str">
        <f>リレー種目!L22</f>
        <v/>
      </c>
      <c r="K17" t="str">
        <f>リレー種目!M22</f>
        <v/>
      </c>
      <c r="L17" t="str">
        <f>リレー種目!N22</f>
        <v/>
      </c>
      <c r="M17" t="str">
        <f>リレー種目!O22</f>
        <v/>
      </c>
    </row>
    <row r="18" spans="1:13" x14ac:dyDescent="0.15">
      <c r="A18" t="str">
        <f>IF(リレー種目!C23="","",5)</f>
        <v/>
      </c>
      <c r="B18" s="30">
        <f>団体!$C$3</f>
        <v>0</v>
      </c>
      <c r="C18">
        <f>所属1!$D$2</f>
        <v>0</v>
      </c>
      <c r="D18" s="29" t="str">
        <f>リレー種目!K23</f>
        <v/>
      </c>
      <c r="E18" t="str">
        <f>リレー種目!P23</f>
        <v>999:99.99</v>
      </c>
      <c r="F18" s="29">
        <f>団体!$B$3</f>
        <v>12001</v>
      </c>
      <c r="G18">
        <v>0</v>
      </c>
      <c r="H18">
        <v>6</v>
      </c>
      <c r="I18">
        <v>100</v>
      </c>
      <c r="J18" t="str">
        <f>リレー種目!L23</f>
        <v/>
      </c>
      <c r="K18" t="str">
        <f>リレー種目!M23</f>
        <v/>
      </c>
      <c r="L18" t="str">
        <f>リレー種目!N23</f>
        <v/>
      </c>
      <c r="M18" t="str">
        <f>リレー種目!O23</f>
        <v/>
      </c>
    </row>
    <row r="19" spans="1:13" x14ac:dyDescent="0.15">
      <c r="A19" t="str">
        <f>IF(リレー種目!C24="","",5)</f>
        <v/>
      </c>
      <c r="B19" s="30">
        <f>団体!$C$3</f>
        <v>0</v>
      </c>
      <c r="C19">
        <f>所属1!$D$2</f>
        <v>0</v>
      </c>
      <c r="D19" s="29" t="str">
        <f>リレー種目!K24</f>
        <v/>
      </c>
      <c r="E19" t="str">
        <f>リレー種目!P24</f>
        <v>999:99.99</v>
      </c>
      <c r="F19" s="29">
        <f>団体!$B$3</f>
        <v>12001</v>
      </c>
      <c r="G19">
        <v>0</v>
      </c>
      <c r="H19">
        <v>6</v>
      </c>
      <c r="I19">
        <v>100</v>
      </c>
      <c r="J19" t="str">
        <f>リレー種目!L24</f>
        <v/>
      </c>
      <c r="K19" t="str">
        <f>リレー種目!M24</f>
        <v/>
      </c>
      <c r="L19" t="str">
        <f>リレー種目!N24</f>
        <v/>
      </c>
      <c r="M19" t="str">
        <f>リレー種目!O24</f>
        <v/>
      </c>
    </row>
    <row r="20" spans="1:13" x14ac:dyDescent="0.15">
      <c r="A20" t="str">
        <f>IF(リレー種目!C25="","",5)</f>
        <v/>
      </c>
      <c r="B20" s="30">
        <f>団体!$C$3</f>
        <v>0</v>
      </c>
      <c r="C20">
        <f>所属1!$D$2</f>
        <v>0</v>
      </c>
      <c r="D20" s="29" t="str">
        <f>リレー種目!K25</f>
        <v/>
      </c>
      <c r="E20" t="str">
        <f>リレー種目!P25</f>
        <v>999:99.99</v>
      </c>
      <c r="F20" s="29">
        <f>団体!$B$3</f>
        <v>12001</v>
      </c>
      <c r="G20">
        <v>0</v>
      </c>
      <c r="H20">
        <v>6</v>
      </c>
      <c r="I20">
        <v>100</v>
      </c>
      <c r="J20" t="str">
        <f>リレー種目!L25</f>
        <v/>
      </c>
      <c r="K20" t="str">
        <f>リレー種目!M25</f>
        <v/>
      </c>
      <c r="L20" t="str">
        <f>リレー種目!N25</f>
        <v/>
      </c>
      <c r="M20" t="str">
        <f>リレー種目!O25</f>
        <v/>
      </c>
    </row>
    <row r="21" spans="1:13" x14ac:dyDescent="0.15">
      <c r="A21" t="str">
        <f>IF(リレー種目!C26="","",5)</f>
        <v/>
      </c>
      <c r="B21" s="30">
        <f>団体!$C$3</f>
        <v>0</v>
      </c>
      <c r="C21">
        <f>所属1!$D$2</f>
        <v>0</v>
      </c>
      <c r="D21" s="29" t="str">
        <f>リレー種目!K26</f>
        <v/>
      </c>
      <c r="E21" t="str">
        <f>リレー種目!P26</f>
        <v>999:99.99</v>
      </c>
      <c r="F21" s="29">
        <f>団体!$B$3</f>
        <v>12001</v>
      </c>
      <c r="G21">
        <v>0</v>
      </c>
      <c r="H21">
        <v>6</v>
      </c>
      <c r="I21">
        <v>100</v>
      </c>
      <c r="J21" t="str">
        <f>リレー種目!L26</f>
        <v/>
      </c>
      <c r="K21" t="str">
        <f>リレー種目!M26</f>
        <v/>
      </c>
      <c r="L21" t="str">
        <f>リレー種目!N26</f>
        <v/>
      </c>
      <c r="M21" t="str">
        <f>リレー種目!O26</f>
        <v/>
      </c>
    </row>
    <row r="22" spans="1:13" x14ac:dyDescent="0.15">
      <c r="A22" t="str">
        <f>IF(リレー種目!C27="","",5)</f>
        <v/>
      </c>
      <c r="B22" s="30">
        <f>団体!$C$3</f>
        <v>0</v>
      </c>
      <c r="C22">
        <f>所属1!$D$2</f>
        <v>0</v>
      </c>
      <c r="D22" s="29" t="str">
        <f>リレー種目!K27</f>
        <v/>
      </c>
      <c r="E22" t="str">
        <f>リレー種目!P27</f>
        <v>999:99.99</v>
      </c>
      <c r="F22" s="29">
        <f>団体!$B$3</f>
        <v>12001</v>
      </c>
      <c r="G22">
        <v>0</v>
      </c>
      <c r="H22">
        <v>6</v>
      </c>
      <c r="I22">
        <v>100</v>
      </c>
      <c r="J22" t="str">
        <f>リレー種目!L27</f>
        <v/>
      </c>
      <c r="K22" t="str">
        <f>リレー種目!M27</f>
        <v/>
      </c>
      <c r="L22" t="str">
        <f>リレー種目!N27</f>
        <v/>
      </c>
      <c r="M22" t="str">
        <f>リレー種目!O27</f>
        <v/>
      </c>
    </row>
    <row r="23" spans="1:13" x14ac:dyDescent="0.15">
      <c r="A23" t="str">
        <f>IF(リレー種目!C28="","",5)</f>
        <v/>
      </c>
      <c r="B23" s="30">
        <f>団体!$C$3</f>
        <v>0</v>
      </c>
      <c r="C23">
        <f>所属1!$D$2</f>
        <v>0</v>
      </c>
      <c r="D23" s="29" t="str">
        <f>リレー種目!K28</f>
        <v/>
      </c>
      <c r="E23" t="str">
        <f>リレー種目!P28</f>
        <v>999:99.99</v>
      </c>
      <c r="F23" s="29">
        <f>団体!$B$3</f>
        <v>12001</v>
      </c>
      <c r="G23">
        <v>0</v>
      </c>
      <c r="H23">
        <v>6</v>
      </c>
      <c r="I23">
        <v>100</v>
      </c>
      <c r="J23" t="str">
        <f>リレー種目!L28</f>
        <v/>
      </c>
      <c r="K23" t="str">
        <f>リレー種目!M28</f>
        <v/>
      </c>
      <c r="L23" t="str">
        <f>リレー種目!N28</f>
        <v/>
      </c>
      <c r="M23" t="str">
        <f>リレー種目!O28</f>
        <v/>
      </c>
    </row>
    <row r="24" spans="1:13" x14ac:dyDescent="0.15">
      <c r="A24" t="str">
        <f>IF(リレー種目!C29="","",5)</f>
        <v/>
      </c>
      <c r="B24" s="30">
        <f>団体!$C$3</f>
        <v>0</v>
      </c>
      <c r="C24">
        <f>所属1!$D$2</f>
        <v>0</v>
      </c>
      <c r="D24" s="29" t="str">
        <f>リレー種目!K29</f>
        <v/>
      </c>
      <c r="E24" t="str">
        <f>リレー種目!P29</f>
        <v>999:99.99</v>
      </c>
      <c r="F24" s="29">
        <f>団体!$B$3</f>
        <v>12001</v>
      </c>
      <c r="G24">
        <v>0</v>
      </c>
      <c r="H24">
        <v>6</v>
      </c>
      <c r="I24">
        <v>100</v>
      </c>
      <c r="J24" t="str">
        <f>リレー種目!L29</f>
        <v/>
      </c>
      <c r="K24" t="str">
        <f>リレー種目!M29</f>
        <v/>
      </c>
      <c r="L24" t="str">
        <f>リレー種目!N29</f>
        <v/>
      </c>
      <c r="M24" t="str">
        <f>リレー種目!O29</f>
        <v/>
      </c>
    </row>
    <row r="25" spans="1:13" x14ac:dyDescent="0.15">
      <c r="A25" t="str">
        <f>IF(リレー種目!C30="","",5)</f>
        <v/>
      </c>
      <c r="B25" s="30">
        <f>団体!$C$3</f>
        <v>0</v>
      </c>
      <c r="C25">
        <f>所属1!$D$2</f>
        <v>0</v>
      </c>
      <c r="D25" s="29" t="str">
        <f>リレー種目!K30</f>
        <v/>
      </c>
      <c r="E25" t="str">
        <f>リレー種目!P30</f>
        <v>999:99.99</v>
      </c>
      <c r="F25" s="29">
        <f>団体!$B$3</f>
        <v>12001</v>
      </c>
      <c r="G25">
        <v>0</v>
      </c>
      <c r="H25">
        <v>6</v>
      </c>
      <c r="I25">
        <v>100</v>
      </c>
      <c r="J25" t="str">
        <f>リレー種目!L30</f>
        <v/>
      </c>
      <c r="K25" t="str">
        <f>リレー種目!M30</f>
        <v/>
      </c>
      <c r="L25" t="str">
        <f>リレー種目!N30</f>
        <v/>
      </c>
      <c r="M25" t="str">
        <f>リレー種目!O30</f>
        <v/>
      </c>
    </row>
    <row r="26" spans="1:13" x14ac:dyDescent="0.15">
      <c r="A26" t="str">
        <f>IF(リレー種目!C31="","",5)</f>
        <v/>
      </c>
      <c r="B26" s="30">
        <f>団体!$C$3</f>
        <v>0</v>
      </c>
      <c r="C26">
        <f>所属1!$D$2</f>
        <v>0</v>
      </c>
      <c r="D26" s="29" t="str">
        <f>リレー種目!K31</f>
        <v/>
      </c>
      <c r="E26" t="str">
        <f>リレー種目!P31</f>
        <v>999:99.99</v>
      </c>
      <c r="F26" s="29">
        <f>団体!$B$3</f>
        <v>12001</v>
      </c>
      <c r="G26">
        <v>0</v>
      </c>
      <c r="H26">
        <v>6</v>
      </c>
      <c r="I26">
        <v>100</v>
      </c>
      <c r="J26" t="str">
        <f>リレー種目!L31</f>
        <v/>
      </c>
      <c r="K26" t="str">
        <f>リレー種目!M31</f>
        <v/>
      </c>
      <c r="L26" t="str">
        <f>リレー種目!N31</f>
        <v/>
      </c>
      <c r="M26" t="str">
        <f>リレー種目!O31</f>
        <v/>
      </c>
    </row>
    <row r="27" spans="1:13" x14ac:dyDescent="0.15">
      <c r="A27" s="48" t="str">
        <f>IF(リレー種目!C32="","",5)</f>
        <v/>
      </c>
      <c r="B27" s="55">
        <f>団体!$C$3</f>
        <v>0</v>
      </c>
      <c r="C27" s="48">
        <f>所属1!$D$2</f>
        <v>0</v>
      </c>
      <c r="D27" s="53" t="str">
        <f>リレー種目!K32</f>
        <v/>
      </c>
      <c r="E27" s="48" t="str">
        <f>リレー種目!P32</f>
        <v>999:99.99</v>
      </c>
      <c r="F27" s="53">
        <f>団体!$B$3</f>
        <v>12001</v>
      </c>
      <c r="G27" s="48">
        <v>0</v>
      </c>
      <c r="H27" s="48">
        <v>6</v>
      </c>
      <c r="I27" s="48">
        <v>100</v>
      </c>
      <c r="J27" s="48" t="str">
        <f>リレー種目!L32</f>
        <v/>
      </c>
      <c r="K27" s="48" t="str">
        <f>リレー種目!M32</f>
        <v/>
      </c>
      <c r="L27" s="48" t="str">
        <f>リレー種目!N32</f>
        <v/>
      </c>
      <c r="M27" s="48" t="str">
        <f>リレー種目!O32</f>
        <v/>
      </c>
    </row>
    <row r="28" spans="1:13" x14ac:dyDescent="0.15">
      <c r="A28" t="str">
        <f>IF(リレー種目!C33="","",0)</f>
        <v/>
      </c>
      <c r="B28" s="30"/>
      <c r="D28" s="29"/>
      <c r="F28" s="29"/>
    </row>
    <row r="29" spans="1:13" x14ac:dyDescent="0.15">
      <c r="A29" s="48" t="str">
        <f>IF(リレー種目!C34="","",0)</f>
        <v/>
      </c>
      <c r="B29" s="55"/>
      <c r="C29" s="48"/>
      <c r="D29" s="53"/>
      <c r="E29" s="48"/>
      <c r="F29" s="53"/>
      <c r="G29" s="48"/>
      <c r="H29" s="48"/>
      <c r="I29" s="48"/>
      <c r="J29" s="48"/>
      <c r="K29" s="48"/>
      <c r="L29" s="48"/>
      <c r="M29" s="48"/>
    </row>
    <row r="30" spans="1:13" x14ac:dyDescent="0.15">
      <c r="A30" s="19" t="str">
        <f>IF(リレー種目!C35="","",0)</f>
        <v/>
      </c>
      <c r="B30" s="30">
        <f>団体!$C$3</f>
        <v>0</v>
      </c>
      <c r="C30">
        <f>所属1!$D$2</f>
        <v>0</v>
      </c>
      <c r="D30" s="29" t="str">
        <f>リレー種目!K35</f>
        <v/>
      </c>
      <c r="E30" t="str">
        <f>リレー種目!P35</f>
        <v>999:99.99</v>
      </c>
      <c r="F30" s="29">
        <f>団体!$B$3</f>
        <v>12001</v>
      </c>
      <c r="G30">
        <v>0</v>
      </c>
      <c r="H30">
        <v>7</v>
      </c>
      <c r="I30">
        <v>100</v>
      </c>
      <c r="J30" t="str">
        <f>リレー種目!L35</f>
        <v/>
      </c>
      <c r="K30" t="str">
        <f>リレー種目!M35</f>
        <v/>
      </c>
      <c r="L30" t="str">
        <f>リレー種目!N35</f>
        <v/>
      </c>
      <c r="M30" t="str">
        <f>リレー種目!O35</f>
        <v/>
      </c>
    </row>
    <row r="31" spans="1:13" x14ac:dyDescent="0.15">
      <c r="A31" s="19" t="str">
        <f>IF(リレー種目!C36="","",0)</f>
        <v/>
      </c>
      <c r="B31" s="30">
        <f>団体!$C$3</f>
        <v>0</v>
      </c>
      <c r="C31">
        <f>所属1!$D$2</f>
        <v>0</v>
      </c>
      <c r="D31" s="29" t="str">
        <f>リレー種目!K36</f>
        <v/>
      </c>
      <c r="E31" t="str">
        <f>リレー種目!P36</f>
        <v>999:99.99</v>
      </c>
      <c r="F31" s="29">
        <f>団体!$B$3</f>
        <v>12001</v>
      </c>
      <c r="G31">
        <v>0</v>
      </c>
      <c r="H31">
        <v>7</v>
      </c>
      <c r="I31">
        <v>100</v>
      </c>
      <c r="J31" t="str">
        <f>リレー種目!L36</f>
        <v/>
      </c>
      <c r="K31" t="str">
        <f>リレー種目!M36</f>
        <v/>
      </c>
      <c r="L31" t="str">
        <f>リレー種目!N36</f>
        <v/>
      </c>
      <c r="M31" t="str">
        <f>リレー種目!O36</f>
        <v/>
      </c>
    </row>
    <row r="32" spans="1:13" x14ac:dyDescent="0.15">
      <c r="A32" s="19" t="str">
        <f>IF(リレー種目!C37="","",0)</f>
        <v/>
      </c>
      <c r="B32" s="30">
        <f>団体!$C$3</f>
        <v>0</v>
      </c>
      <c r="C32">
        <f>所属1!$D$2</f>
        <v>0</v>
      </c>
      <c r="D32" s="29" t="str">
        <f>リレー種目!K37</f>
        <v/>
      </c>
      <c r="E32" t="str">
        <f>リレー種目!P37</f>
        <v>999:99.99</v>
      </c>
      <c r="F32" s="29">
        <f>団体!$B$3</f>
        <v>12001</v>
      </c>
      <c r="G32">
        <v>0</v>
      </c>
      <c r="H32">
        <v>7</v>
      </c>
      <c r="I32">
        <v>100</v>
      </c>
      <c r="J32" t="str">
        <f>リレー種目!L37</f>
        <v/>
      </c>
      <c r="K32" t="str">
        <f>リレー種目!M37</f>
        <v/>
      </c>
      <c r="L32" t="str">
        <f>リレー種目!N37</f>
        <v/>
      </c>
      <c r="M32" t="str">
        <f>リレー種目!O37</f>
        <v/>
      </c>
    </row>
    <row r="33" spans="1:13" x14ac:dyDescent="0.15">
      <c r="A33" s="19" t="str">
        <f>IF(リレー種目!C38="","",0)</f>
        <v/>
      </c>
      <c r="B33" s="30">
        <f>団体!$C$3</f>
        <v>0</v>
      </c>
      <c r="C33">
        <f>所属1!$D$2</f>
        <v>0</v>
      </c>
      <c r="D33" s="29" t="str">
        <f>リレー種目!K38</f>
        <v/>
      </c>
      <c r="E33" t="str">
        <f>リレー種目!P38</f>
        <v>999:99.99</v>
      </c>
      <c r="F33" s="29">
        <f>団体!$B$3</f>
        <v>12001</v>
      </c>
      <c r="G33">
        <v>0</v>
      </c>
      <c r="H33">
        <v>7</v>
      </c>
      <c r="I33">
        <v>100</v>
      </c>
      <c r="J33" t="str">
        <f>リレー種目!L38</f>
        <v/>
      </c>
      <c r="K33" t="str">
        <f>リレー種目!M38</f>
        <v/>
      </c>
      <c r="L33" t="str">
        <f>リレー種目!N38</f>
        <v/>
      </c>
      <c r="M33" t="str">
        <f>リレー種目!O38</f>
        <v/>
      </c>
    </row>
    <row r="34" spans="1:13" x14ac:dyDescent="0.15">
      <c r="A34" s="19" t="str">
        <f>IF(リレー種目!C39="","",0)</f>
        <v/>
      </c>
      <c r="B34" s="30">
        <f>団体!$C$3</f>
        <v>0</v>
      </c>
      <c r="C34">
        <f>所属1!$D$2</f>
        <v>0</v>
      </c>
      <c r="D34" s="29" t="str">
        <f>リレー種目!K39</f>
        <v/>
      </c>
      <c r="E34" t="str">
        <f>リレー種目!P39</f>
        <v>999:99.99</v>
      </c>
      <c r="F34" s="29">
        <f>団体!$B$3</f>
        <v>12001</v>
      </c>
      <c r="G34">
        <v>0</v>
      </c>
      <c r="H34">
        <v>7</v>
      </c>
      <c r="I34">
        <v>100</v>
      </c>
      <c r="J34" t="str">
        <f>リレー種目!L39</f>
        <v/>
      </c>
      <c r="K34" t="str">
        <f>リレー種目!M39</f>
        <v/>
      </c>
      <c r="L34" t="str">
        <f>リレー種目!N39</f>
        <v/>
      </c>
      <c r="M34" t="str">
        <f>リレー種目!O39</f>
        <v/>
      </c>
    </row>
    <row r="35" spans="1:13" x14ac:dyDescent="0.15">
      <c r="A35" s="19" t="str">
        <f>IF(リレー種目!C40="","",0)</f>
        <v/>
      </c>
      <c r="B35" s="30">
        <f>団体!$C$3</f>
        <v>0</v>
      </c>
      <c r="C35">
        <f>所属1!$D$2</f>
        <v>0</v>
      </c>
      <c r="D35" s="29" t="str">
        <f>リレー種目!K40</f>
        <v/>
      </c>
      <c r="E35" t="str">
        <f>リレー種目!P40</f>
        <v>999:99.99</v>
      </c>
      <c r="F35" s="29">
        <f>団体!$B$3</f>
        <v>12001</v>
      </c>
      <c r="G35">
        <v>0</v>
      </c>
      <c r="H35">
        <v>7</v>
      </c>
      <c r="I35">
        <v>100</v>
      </c>
      <c r="J35" t="str">
        <f>リレー種目!L40</f>
        <v/>
      </c>
      <c r="K35" t="str">
        <f>リレー種目!M40</f>
        <v/>
      </c>
      <c r="L35" t="str">
        <f>リレー種目!N40</f>
        <v/>
      </c>
      <c r="M35" t="str">
        <f>リレー種目!O40</f>
        <v/>
      </c>
    </row>
    <row r="36" spans="1:13" x14ac:dyDescent="0.15">
      <c r="A36" s="19" t="str">
        <f>IF(リレー種目!C41="","",0)</f>
        <v/>
      </c>
      <c r="B36" s="30">
        <f>団体!$C$3</f>
        <v>0</v>
      </c>
      <c r="C36">
        <f>所属1!$D$2</f>
        <v>0</v>
      </c>
      <c r="D36" s="29" t="str">
        <f>リレー種目!K41</f>
        <v/>
      </c>
      <c r="E36" t="str">
        <f>リレー種目!P41</f>
        <v>999:99.99</v>
      </c>
      <c r="F36" s="29">
        <f>団体!$B$3</f>
        <v>12001</v>
      </c>
      <c r="G36">
        <v>0</v>
      </c>
      <c r="H36">
        <v>7</v>
      </c>
      <c r="I36">
        <v>100</v>
      </c>
      <c r="J36" t="str">
        <f>リレー種目!L41</f>
        <v/>
      </c>
      <c r="K36" t="str">
        <f>リレー種目!M41</f>
        <v/>
      </c>
      <c r="L36" t="str">
        <f>リレー種目!N41</f>
        <v/>
      </c>
      <c r="M36" t="str">
        <f>リレー種目!O41</f>
        <v/>
      </c>
    </row>
    <row r="37" spans="1:13" x14ac:dyDescent="0.15">
      <c r="A37" s="19" t="str">
        <f>IF(リレー種目!C42="","",0)</f>
        <v/>
      </c>
      <c r="B37" s="30">
        <f>団体!$C$3</f>
        <v>0</v>
      </c>
      <c r="C37">
        <f>所属1!$D$2</f>
        <v>0</v>
      </c>
      <c r="D37" s="29" t="str">
        <f>リレー種目!K42</f>
        <v/>
      </c>
      <c r="E37" t="str">
        <f>リレー種目!P42</f>
        <v>999:99.99</v>
      </c>
      <c r="F37" s="29">
        <f>団体!$B$3</f>
        <v>12001</v>
      </c>
      <c r="G37">
        <v>0</v>
      </c>
      <c r="H37">
        <v>7</v>
      </c>
      <c r="I37">
        <v>100</v>
      </c>
      <c r="J37" t="str">
        <f>リレー種目!L42</f>
        <v/>
      </c>
      <c r="K37" t="str">
        <f>リレー種目!M42</f>
        <v/>
      </c>
      <c r="L37" t="str">
        <f>リレー種目!N42</f>
        <v/>
      </c>
      <c r="M37" t="str">
        <f>リレー種目!O42</f>
        <v/>
      </c>
    </row>
    <row r="38" spans="1:13" x14ac:dyDescent="0.15">
      <c r="A38" s="19" t="str">
        <f>IF(リレー種目!C43="","",0)</f>
        <v/>
      </c>
      <c r="B38" s="30">
        <f>団体!$C$3</f>
        <v>0</v>
      </c>
      <c r="C38">
        <f>所属1!$D$2</f>
        <v>0</v>
      </c>
      <c r="D38" s="29" t="str">
        <f>リレー種目!K43</f>
        <v/>
      </c>
      <c r="E38" t="str">
        <f>リレー種目!P43</f>
        <v>999:99.99</v>
      </c>
      <c r="F38" s="29">
        <f>団体!$B$3</f>
        <v>12001</v>
      </c>
      <c r="G38">
        <v>0</v>
      </c>
      <c r="H38">
        <v>7</v>
      </c>
      <c r="I38">
        <v>100</v>
      </c>
      <c r="J38" t="str">
        <f>リレー種目!L43</f>
        <v/>
      </c>
      <c r="K38" t="str">
        <f>リレー種目!M43</f>
        <v/>
      </c>
      <c r="L38" t="str">
        <f>リレー種目!N43</f>
        <v/>
      </c>
      <c r="M38" t="str">
        <f>リレー種目!O43</f>
        <v/>
      </c>
    </row>
    <row r="39" spans="1:13" x14ac:dyDescent="0.15">
      <c r="A39" s="19" t="str">
        <f>IF(リレー種目!C44="","",0)</f>
        <v/>
      </c>
      <c r="B39" s="30">
        <f>団体!$C$3</f>
        <v>0</v>
      </c>
      <c r="C39">
        <f>所属1!$D$2</f>
        <v>0</v>
      </c>
      <c r="D39" s="29" t="str">
        <f>リレー種目!K44</f>
        <v/>
      </c>
      <c r="E39" t="str">
        <f>リレー種目!P44</f>
        <v>999:99.99</v>
      </c>
      <c r="F39" s="29">
        <f>団体!$B$3</f>
        <v>12001</v>
      </c>
      <c r="G39">
        <v>0</v>
      </c>
      <c r="H39">
        <v>7</v>
      </c>
      <c r="I39">
        <v>100</v>
      </c>
      <c r="J39" t="str">
        <f>リレー種目!L44</f>
        <v/>
      </c>
      <c r="K39" t="str">
        <f>リレー種目!M44</f>
        <v/>
      </c>
      <c r="L39" t="str">
        <f>リレー種目!N44</f>
        <v/>
      </c>
      <c r="M39" t="str">
        <f>リレー種目!O44</f>
        <v/>
      </c>
    </row>
    <row r="40" spans="1:13" x14ac:dyDescent="0.15">
      <c r="A40" s="19" t="str">
        <f>IF(リレー種目!C45="","",0)</f>
        <v/>
      </c>
      <c r="B40" s="30">
        <f>団体!$C$3</f>
        <v>0</v>
      </c>
      <c r="C40">
        <f>所属1!$D$2</f>
        <v>0</v>
      </c>
      <c r="D40" s="29" t="str">
        <f>リレー種目!K45</f>
        <v/>
      </c>
      <c r="E40" t="str">
        <f>リレー種目!P45</f>
        <v>999:99.99</v>
      </c>
      <c r="F40" s="29">
        <f>団体!$B$3</f>
        <v>12001</v>
      </c>
      <c r="G40">
        <v>0</v>
      </c>
      <c r="H40">
        <v>7</v>
      </c>
      <c r="I40">
        <v>100</v>
      </c>
      <c r="J40" t="str">
        <f>リレー種目!L45</f>
        <v/>
      </c>
      <c r="K40" t="str">
        <f>リレー種目!M45</f>
        <v/>
      </c>
      <c r="L40" t="str">
        <f>リレー種目!N45</f>
        <v/>
      </c>
      <c r="M40" t="str">
        <f>リレー種目!O45</f>
        <v/>
      </c>
    </row>
    <row r="41" spans="1:13" x14ac:dyDescent="0.15">
      <c r="A41" s="19" t="str">
        <f>IF(リレー種目!C46="","",0)</f>
        <v/>
      </c>
      <c r="B41" s="55">
        <f>団体!$C$3</f>
        <v>0</v>
      </c>
      <c r="C41" s="48">
        <f>所属1!$D$2</f>
        <v>0</v>
      </c>
      <c r="D41" s="53" t="str">
        <f>リレー種目!K46</f>
        <v/>
      </c>
      <c r="E41" s="48" t="str">
        <f>リレー種目!P46</f>
        <v>999:99.99</v>
      </c>
      <c r="F41" s="53">
        <f>団体!$B$3</f>
        <v>12001</v>
      </c>
      <c r="G41" s="48">
        <v>0</v>
      </c>
      <c r="H41">
        <v>7</v>
      </c>
      <c r="I41" s="48">
        <v>100</v>
      </c>
      <c r="J41" s="48" t="str">
        <f>リレー種目!L46</f>
        <v/>
      </c>
      <c r="K41" s="48" t="str">
        <f>リレー種目!M46</f>
        <v/>
      </c>
      <c r="L41" s="48" t="str">
        <f>リレー種目!N46</f>
        <v/>
      </c>
      <c r="M41" s="48" t="str">
        <f>リレー種目!O46</f>
        <v/>
      </c>
    </row>
    <row r="42" spans="1:13" x14ac:dyDescent="0.15">
      <c r="A42" t="str">
        <f>IF(リレー種目!C47="","",0)</f>
        <v/>
      </c>
      <c r="B42" s="30"/>
      <c r="D42" s="29"/>
      <c r="F42" s="29"/>
    </row>
    <row r="43" spans="1:13" x14ac:dyDescent="0.15">
      <c r="A43" s="48" t="str">
        <f>IF(リレー種目!C48="","",0)</f>
        <v/>
      </c>
      <c r="B43" s="55"/>
      <c r="C43" s="48"/>
      <c r="D43" s="53"/>
      <c r="E43" s="48"/>
      <c r="F43" s="53"/>
      <c r="G43" s="48"/>
      <c r="H43" s="48"/>
      <c r="I43" s="48"/>
      <c r="J43" s="48"/>
      <c r="K43" s="48"/>
      <c r="L43" s="48"/>
      <c r="M43" s="48"/>
    </row>
    <row r="44" spans="1:13" x14ac:dyDescent="0.15">
      <c r="A44" s="19" t="str">
        <f>IF(リレー種目!C49="","",5)</f>
        <v/>
      </c>
      <c r="B44" s="30">
        <f>団体!$C$3</f>
        <v>0</v>
      </c>
      <c r="C44">
        <f>所属1!$D$2</f>
        <v>0</v>
      </c>
      <c r="D44" s="29" t="str">
        <f>リレー種目!K49</f>
        <v/>
      </c>
      <c r="E44" t="str">
        <f>リレー種目!P49</f>
        <v>999:99.99</v>
      </c>
      <c r="F44" s="29">
        <f>団体!$B$3</f>
        <v>12001</v>
      </c>
      <c r="G44">
        <v>0</v>
      </c>
      <c r="H44">
        <v>7</v>
      </c>
      <c r="I44">
        <v>100</v>
      </c>
      <c r="J44" t="str">
        <f>リレー種目!L49</f>
        <v/>
      </c>
      <c r="K44" t="str">
        <f>リレー種目!M49</f>
        <v/>
      </c>
      <c r="L44" t="str">
        <f>リレー種目!N49</f>
        <v/>
      </c>
      <c r="M44" t="str">
        <f>リレー種目!O49</f>
        <v/>
      </c>
    </row>
    <row r="45" spans="1:13" x14ac:dyDescent="0.15">
      <c r="A45" t="str">
        <f>IF(リレー種目!C50="","",5)</f>
        <v/>
      </c>
      <c r="B45" s="30">
        <f>団体!$C$3</f>
        <v>0</v>
      </c>
      <c r="C45">
        <f>所属1!$D$2</f>
        <v>0</v>
      </c>
      <c r="D45" s="29" t="str">
        <f>リレー種目!K50</f>
        <v/>
      </c>
      <c r="E45" t="str">
        <f>リレー種目!P50</f>
        <v>999:99.99</v>
      </c>
      <c r="F45" s="29">
        <f>団体!$B$3</f>
        <v>12001</v>
      </c>
      <c r="G45">
        <v>0</v>
      </c>
      <c r="H45">
        <v>7</v>
      </c>
      <c r="I45">
        <v>100</v>
      </c>
      <c r="J45" t="str">
        <f>リレー種目!L50</f>
        <v/>
      </c>
      <c r="K45" t="str">
        <f>リレー種目!M50</f>
        <v/>
      </c>
      <c r="L45" t="str">
        <f>リレー種目!N50</f>
        <v/>
      </c>
      <c r="M45" t="str">
        <f>リレー種目!O50</f>
        <v/>
      </c>
    </row>
    <row r="46" spans="1:13" x14ac:dyDescent="0.15">
      <c r="A46" t="str">
        <f>IF(リレー種目!C51="","",5)</f>
        <v/>
      </c>
      <c r="B46" s="30">
        <f>団体!$C$3</f>
        <v>0</v>
      </c>
      <c r="C46">
        <f>所属1!$D$2</f>
        <v>0</v>
      </c>
      <c r="D46" s="29" t="str">
        <f>リレー種目!K51</f>
        <v/>
      </c>
      <c r="E46" t="str">
        <f>リレー種目!P51</f>
        <v>999:99.99</v>
      </c>
      <c r="F46" s="29">
        <f>団体!$B$3</f>
        <v>12001</v>
      </c>
      <c r="G46">
        <v>0</v>
      </c>
      <c r="H46">
        <v>7</v>
      </c>
      <c r="I46">
        <v>100</v>
      </c>
      <c r="J46" t="str">
        <f>リレー種目!L51</f>
        <v/>
      </c>
      <c r="K46" t="str">
        <f>リレー種目!M51</f>
        <v/>
      </c>
      <c r="L46" t="str">
        <f>リレー種目!N51</f>
        <v/>
      </c>
      <c r="M46" t="str">
        <f>リレー種目!O51</f>
        <v/>
      </c>
    </row>
    <row r="47" spans="1:13" x14ac:dyDescent="0.15">
      <c r="A47" t="str">
        <f>IF(リレー種目!C52="","",5)</f>
        <v/>
      </c>
      <c r="B47" s="30">
        <f>団体!$C$3</f>
        <v>0</v>
      </c>
      <c r="C47">
        <f>所属1!$D$2</f>
        <v>0</v>
      </c>
      <c r="D47" s="29" t="str">
        <f>リレー種目!K52</f>
        <v/>
      </c>
      <c r="E47" t="str">
        <f>リレー種目!P52</f>
        <v>999:99.99</v>
      </c>
      <c r="F47" s="29">
        <f>団体!$B$3</f>
        <v>12001</v>
      </c>
      <c r="G47">
        <v>0</v>
      </c>
      <c r="H47">
        <v>7</v>
      </c>
      <c r="I47">
        <v>100</v>
      </c>
      <c r="J47" t="str">
        <f>リレー種目!L52</f>
        <v/>
      </c>
      <c r="K47" t="str">
        <f>リレー種目!M52</f>
        <v/>
      </c>
      <c r="L47" t="str">
        <f>リレー種目!N52</f>
        <v/>
      </c>
      <c r="M47" t="str">
        <f>リレー種目!O52</f>
        <v/>
      </c>
    </row>
    <row r="48" spans="1:13" x14ac:dyDescent="0.15">
      <c r="A48" t="str">
        <f>IF(リレー種目!C53="","",5)</f>
        <v/>
      </c>
      <c r="B48" s="30">
        <f>団体!$C$3</f>
        <v>0</v>
      </c>
      <c r="C48">
        <f>所属1!$D$2</f>
        <v>0</v>
      </c>
      <c r="D48" s="29" t="str">
        <f>リレー種目!K53</f>
        <v/>
      </c>
      <c r="E48" t="str">
        <f>リレー種目!P53</f>
        <v>999:99.99</v>
      </c>
      <c r="F48" s="29">
        <f>団体!$B$3</f>
        <v>12001</v>
      </c>
      <c r="G48">
        <v>0</v>
      </c>
      <c r="H48">
        <v>7</v>
      </c>
      <c r="I48">
        <v>100</v>
      </c>
      <c r="J48" t="str">
        <f>リレー種目!L53</f>
        <v/>
      </c>
      <c r="K48" t="str">
        <f>リレー種目!M53</f>
        <v/>
      </c>
      <c r="L48" t="str">
        <f>リレー種目!N53</f>
        <v/>
      </c>
      <c r="M48" t="str">
        <f>リレー種目!O53</f>
        <v/>
      </c>
    </row>
    <row r="49" spans="1:13" x14ac:dyDescent="0.15">
      <c r="A49" t="str">
        <f>IF(リレー種目!C54="","",5)</f>
        <v/>
      </c>
      <c r="B49" s="30">
        <f>団体!$C$3</f>
        <v>0</v>
      </c>
      <c r="C49">
        <f>所属1!$D$2</f>
        <v>0</v>
      </c>
      <c r="D49" s="29" t="str">
        <f>リレー種目!K54</f>
        <v/>
      </c>
      <c r="E49" t="str">
        <f>リレー種目!P54</f>
        <v>999:99.99</v>
      </c>
      <c r="F49" s="29">
        <f>団体!$B$3</f>
        <v>12001</v>
      </c>
      <c r="G49">
        <v>0</v>
      </c>
      <c r="H49">
        <v>7</v>
      </c>
      <c r="I49">
        <v>100</v>
      </c>
      <c r="J49" t="str">
        <f>リレー種目!L54</f>
        <v/>
      </c>
      <c r="K49" t="str">
        <f>リレー種目!M54</f>
        <v/>
      </c>
      <c r="L49" t="str">
        <f>リレー種目!N54</f>
        <v/>
      </c>
      <c r="M49" t="str">
        <f>リレー種目!O54</f>
        <v/>
      </c>
    </row>
    <row r="50" spans="1:13" x14ac:dyDescent="0.15">
      <c r="A50" t="str">
        <f>IF(リレー種目!C55="","",5)</f>
        <v/>
      </c>
      <c r="B50" s="30">
        <f>団体!$C$3</f>
        <v>0</v>
      </c>
      <c r="C50">
        <f>所属1!$D$2</f>
        <v>0</v>
      </c>
      <c r="D50" s="29" t="str">
        <f>リレー種目!K55</f>
        <v/>
      </c>
      <c r="E50" t="str">
        <f>リレー種目!P55</f>
        <v>999:99.99</v>
      </c>
      <c r="F50" s="29">
        <f>団体!$B$3</f>
        <v>12001</v>
      </c>
      <c r="G50">
        <v>0</v>
      </c>
      <c r="H50">
        <v>7</v>
      </c>
      <c r="I50">
        <v>100</v>
      </c>
      <c r="J50" t="str">
        <f>リレー種目!L55</f>
        <v/>
      </c>
      <c r="K50" t="str">
        <f>リレー種目!M55</f>
        <v/>
      </c>
      <c r="L50" t="str">
        <f>リレー種目!N55</f>
        <v/>
      </c>
      <c r="M50" t="str">
        <f>リレー種目!O55</f>
        <v/>
      </c>
    </row>
    <row r="51" spans="1:13" x14ac:dyDescent="0.15">
      <c r="A51" t="str">
        <f>IF(リレー種目!C56="","",5)</f>
        <v/>
      </c>
      <c r="B51" s="30">
        <f>団体!$C$3</f>
        <v>0</v>
      </c>
      <c r="C51">
        <f>所属1!$D$2</f>
        <v>0</v>
      </c>
      <c r="D51" s="29" t="str">
        <f>リレー種目!K56</f>
        <v/>
      </c>
      <c r="E51" t="str">
        <f>リレー種目!P56</f>
        <v>999:99.99</v>
      </c>
      <c r="F51" s="29">
        <f>団体!$B$3</f>
        <v>12001</v>
      </c>
      <c r="G51">
        <v>0</v>
      </c>
      <c r="H51">
        <v>7</v>
      </c>
      <c r="I51">
        <v>100</v>
      </c>
      <c r="J51" t="str">
        <f>リレー種目!L56</f>
        <v/>
      </c>
      <c r="K51" t="str">
        <f>リレー種目!M56</f>
        <v/>
      </c>
      <c r="L51" t="str">
        <f>リレー種目!N56</f>
        <v/>
      </c>
      <c r="M51" t="str">
        <f>リレー種目!O56</f>
        <v/>
      </c>
    </row>
    <row r="52" spans="1:13" x14ac:dyDescent="0.15">
      <c r="A52" t="str">
        <f>IF(リレー種目!C57="","",5)</f>
        <v/>
      </c>
      <c r="B52" s="30">
        <f>団体!$C$3</f>
        <v>0</v>
      </c>
      <c r="C52">
        <f>所属1!$D$2</f>
        <v>0</v>
      </c>
      <c r="D52" s="29" t="str">
        <f>リレー種目!K57</f>
        <v/>
      </c>
      <c r="E52" t="str">
        <f>リレー種目!P57</f>
        <v>999:99.99</v>
      </c>
      <c r="F52" s="29">
        <f>団体!$B$3</f>
        <v>12001</v>
      </c>
      <c r="G52">
        <v>0</v>
      </c>
      <c r="H52">
        <v>7</v>
      </c>
      <c r="I52">
        <v>100</v>
      </c>
      <c r="J52" t="str">
        <f>リレー種目!L57</f>
        <v/>
      </c>
      <c r="K52" t="str">
        <f>リレー種目!M57</f>
        <v/>
      </c>
      <c r="L52" t="str">
        <f>リレー種目!N57</f>
        <v/>
      </c>
      <c r="M52" t="str">
        <f>リレー種目!O57</f>
        <v/>
      </c>
    </row>
    <row r="53" spans="1:13" x14ac:dyDescent="0.15">
      <c r="A53" t="str">
        <f>IF(リレー種目!C58="","",5)</f>
        <v/>
      </c>
      <c r="B53" s="30">
        <f>団体!$C$3</f>
        <v>0</v>
      </c>
      <c r="C53">
        <f>所属1!$D$2</f>
        <v>0</v>
      </c>
      <c r="D53" s="29" t="str">
        <f>リレー種目!K58</f>
        <v/>
      </c>
      <c r="E53" t="str">
        <f>リレー種目!P58</f>
        <v>999:99.99</v>
      </c>
      <c r="F53" s="29">
        <f>団体!$B$3</f>
        <v>12001</v>
      </c>
      <c r="G53">
        <v>0</v>
      </c>
      <c r="H53">
        <v>7</v>
      </c>
      <c r="I53">
        <v>100</v>
      </c>
      <c r="J53" t="str">
        <f>リレー種目!L58</f>
        <v/>
      </c>
      <c r="K53" t="str">
        <f>リレー種目!M58</f>
        <v/>
      </c>
      <c r="L53" t="str">
        <f>リレー種目!N58</f>
        <v/>
      </c>
      <c r="M53" t="str">
        <f>リレー種目!O58</f>
        <v/>
      </c>
    </row>
    <row r="54" spans="1:13" x14ac:dyDescent="0.15">
      <c r="A54" t="str">
        <f>IF(リレー種目!C59="","",5)</f>
        <v/>
      </c>
      <c r="B54" s="30">
        <f>団体!$C$3</f>
        <v>0</v>
      </c>
      <c r="C54">
        <f>所属1!$D$2</f>
        <v>0</v>
      </c>
      <c r="D54" s="29" t="str">
        <f>リレー種目!K59</f>
        <v/>
      </c>
      <c r="E54" t="str">
        <f>リレー種目!P59</f>
        <v>999:99.99</v>
      </c>
      <c r="F54" s="29">
        <f>団体!$B$3</f>
        <v>12001</v>
      </c>
      <c r="G54">
        <v>0</v>
      </c>
      <c r="H54">
        <v>7</v>
      </c>
      <c r="I54">
        <v>100</v>
      </c>
      <c r="J54" t="str">
        <f>リレー種目!L59</f>
        <v/>
      </c>
      <c r="K54" t="str">
        <f>リレー種目!M59</f>
        <v/>
      </c>
      <c r="L54" t="str">
        <f>リレー種目!N59</f>
        <v/>
      </c>
      <c r="M54" t="str">
        <f>リレー種目!O59</f>
        <v/>
      </c>
    </row>
    <row r="55" spans="1:13" x14ac:dyDescent="0.15">
      <c r="A55" s="48" t="str">
        <f>IF(リレー種目!C60="","",5)</f>
        <v/>
      </c>
      <c r="B55" s="55">
        <f>団体!$C$3</f>
        <v>0</v>
      </c>
      <c r="C55" s="48">
        <f>所属1!$D$2</f>
        <v>0</v>
      </c>
      <c r="D55" s="53" t="str">
        <f>リレー種目!K60</f>
        <v/>
      </c>
      <c r="E55" s="48" t="str">
        <f>リレー種目!P60</f>
        <v>999:99.99</v>
      </c>
      <c r="F55" s="53">
        <f>団体!$B$3</f>
        <v>12001</v>
      </c>
      <c r="G55" s="48">
        <v>0</v>
      </c>
      <c r="H55">
        <v>7</v>
      </c>
      <c r="I55" s="48">
        <v>100</v>
      </c>
      <c r="J55" s="48" t="str">
        <f>リレー種目!L60</f>
        <v/>
      </c>
      <c r="K55" s="48" t="str">
        <f>リレー種目!M60</f>
        <v/>
      </c>
      <c r="L55" s="48" t="str">
        <f>リレー種目!N60</f>
        <v/>
      </c>
      <c r="M55" s="48" t="str">
        <f>リレー種目!O60</f>
        <v/>
      </c>
    </row>
    <row r="58" spans="1:13" x14ac:dyDescent="0.15">
      <c r="A58" s="19" t="str">
        <f>IF(リレー種目!C63="","",5)</f>
        <v/>
      </c>
      <c r="B58" s="30">
        <f>団体!$C$3</f>
        <v>0</v>
      </c>
      <c r="C58">
        <f>所属1!$D$2</f>
        <v>0</v>
      </c>
      <c r="D58" s="29" t="str">
        <f>リレー種目!K63</f>
        <v/>
      </c>
      <c r="E58" t="str">
        <f>リレー種目!P63</f>
        <v>999:99.99</v>
      </c>
      <c r="F58" s="29">
        <f>団体!$B$3</f>
        <v>12001</v>
      </c>
      <c r="G58">
        <v>0</v>
      </c>
      <c r="H58">
        <v>6</v>
      </c>
      <c r="I58">
        <v>100</v>
      </c>
      <c r="J58" t="str">
        <f>リレー種目!L63</f>
        <v/>
      </c>
      <c r="K58" t="str">
        <f>リレー種目!M63</f>
        <v/>
      </c>
      <c r="L58" t="str">
        <f>リレー種目!N63</f>
        <v/>
      </c>
      <c r="M58" t="str">
        <f>リレー種目!O63</f>
        <v/>
      </c>
    </row>
    <row r="59" spans="1:13" x14ac:dyDescent="0.15">
      <c r="A59" t="str">
        <f>IF(リレー種目!C64="","",5)</f>
        <v/>
      </c>
      <c r="B59" s="30">
        <f>団体!$C$3</f>
        <v>0</v>
      </c>
      <c r="C59">
        <f>所属1!$D$2</f>
        <v>0</v>
      </c>
      <c r="D59" s="29" t="str">
        <f>リレー種目!K64</f>
        <v/>
      </c>
      <c r="E59" t="str">
        <f>リレー種目!P64</f>
        <v>999:99.99</v>
      </c>
      <c r="F59" s="29">
        <f>団体!$B$3</f>
        <v>12001</v>
      </c>
      <c r="G59">
        <v>0</v>
      </c>
      <c r="H59">
        <v>6</v>
      </c>
      <c r="I59">
        <v>100</v>
      </c>
      <c r="J59" t="str">
        <f>リレー種目!L64</f>
        <v/>
      </c>
      <c r="K59" t="str">
        <f>リレー種目!M64</f>
        <v/>
      </c>
      <c r="L59" t="str">
        <f>リレー種目!N64</f>
        <v/>
      </c>
      <c r="M59" t="str">
        <f>リレー種目!O64</f>
        <v/>
      </c>
    </row>
    <row r="60" spans="1:13" x14ac:dyDescent="0.15">
      <c r="A60" t="str">
        <f>IF(リレー種目!C65="","",5)</f>
        <v/>
      </c>
      <c r="B60" s="30">
        <f>団体!$C$3</f>
        <v>0</v>
      </c>
      <c r="C60">
        <f>所属1!$D$2</f>
        <v>0</v>
      </c>
      <c r="D60" s="29" t="str">
        <f>リレー種目!K65</f>
        <v/>
      </c>
      <c r="E60" t="str">
        <f>リレー種目!P65</f>
        <v>999:99.99</v>
      </c>
      <c r="F60" s="29">
        <f>団体!$B$3</f>
        <v>12001</v>
      </c>
      <c r="G60">
        <v>0</v>
      </c>
      <c r="H60">
        <v>6</v>
      </c>
      <c r="I60">
        <v>100</v>
      </c>
      <c r="J60" t="str">
        <f>リレー種目!L65</f>
        <v/>
      </c>
      <c r="K60" t="str">
        <f>リレー種目!M65</f>
        <v/>
      </c>
      <c r="L60" t="str">
        <f>リレー種目!N65</f>
        <v/>
      </c>
      <c r="M60" t="str">
        <f>リレー種目!O65</f>
        <v/>
      </c>
    </row>
    <row r="61" spans="1:13" x14ac:dyDescent="0.15">
      <c r="A61" t="str">
        <f>IF(リレー種目!C66="","",5)</f>
        <v/>
      </c>
      <c r="B61" s="30">
        <f>団体!$C$3</f>
        <v>0</v>
      </c>
      <c r="C61">
        <f>所属1!$D$2</f>
        <v>0</v>
      </c>
      <c r="D61" s="29" t="str">
        <f>リレー種目!K66</f>
        <v/>
      </c>
      <c r="E61" t="str">
        <f>リレー種目!P66</f>
        <v>999:99.99</v>
      </c>
      <c r="F61" s="29">
        <f>団体!$B$3</f>
        <v>12001</v>
      </c>
      <c r="G61">
        <v>0</v>
      </c>
      <c r="H61">
        <v>6</v>
      </c>
      <c r="I61">
        <v>100</v>
      </c>
      <c r="J61" t="str">
        <f>リレー種目!L66</f>
        <v/>
      </c>
      <c r="K61" t="str">
        <f>リレー種目!M66</f>
        <v/>
      </c>
      <c r="L61" t="str">
        <f>リレー種目!N66</f>
        <v/>
      </c>
      <c r="M61" t="str">
        <f>リレー種目!O66</f>
        <v/>
      </c>
    </row>
    <row r="62" spans="1:13" x14ac:dyDescent="0.15">
      <c r="A62" t="str">
        <f>IF(リレー種目!C67="","",5)</f>
        <v/>
      </c>
      <c r="B62" s="30">
        <f>団体!$C$3</f>
        <v>0</v>
      </c>
      <c r="C62">
        <f>所属1!$D$2</f>
        <v>0</v>
      </c>
      <c r="D62" s="29" t="str">
        <f>リレー種目!K67</f>
        <v/>
      </c>
      <c r="E62" t="str">
        <f>リレー種目!P67</f>
        <v>999:99.99</v>
      </c>
      <c r="F62" s="29">
        <f>団体!$B$3</f>
        <v>12001</v>
      </c>
      <c r="G62">
        <v>0</v>
      </c>
      <c r="H62">
        <v>6</v>
      </c>
      <c r="I62">
        <v>100</v>
      </c>
      <c r="J62" t="str">
        <f>リレー種目!L67</f>
        <v/>
      </c>
      <c r="K62" t="str">
        <f>リレー種目!M67</f>
        <v/>
      </c>
      <c r="L62" t="str">
        <f>リレー種目!N67</f>
        <v/>
      </c>
      <c r="M62" t="str">
        <f>リレー種目!O67</f>
        <v/>
      </c>
    </row>
    <row r="63" spans="1:13" x14ac:dyDescent="0.15">
      <c r="A63" t="str">
        <f>IF(リレー種目!C68="","",5)</f>
        <v/>
      </c>
      <c r="B63" s="30">
        <f>団体!$C$3</f>
        <v>0</v>
      </c>
      <c r="C63">
        <f>所属1!$D$2</f>
        <v>0</v>
      </c>
      <c r="D63" s="29" t="str">
        <f>リレー種目!K68</f>
        <v/>
      </c>
      <c r="E63" t="str">
        <f>リレー種目!P68</f>
        <v>999:99.99</v>
      </c>
      <c r="F63" s="29">
        <f>団体!$B$3</f>
        <v>12001</v>
      </c>
      <c r="G63">
        <v>0</v>
      </c>
      <c r="H63">
        <v>6</v>
      </c>
      <c r="I63">
        <v>100</v>
      </c>
      <c r="J63" t="str">
        <f>リレー種目!L68</f>
        <v/>
      </c>
      <c r="K63" t="str">
        <f>リレー種目!M68</f>
        <v/>
      </c>
      <c r="L63" t="str">
        <f>リレー種目!N68</f>
        <v/>
      </c>
      <c r="M63" t="str">
        <f>リレー種目!O68</f>
        <v/>
      </c>
    </row>
    <row r="64" spans="1:13" x14ac:dyDescent="0.15">
      <c r="A64" t="str">
        <f>IF(リレー種目!C69="","",5)</f>
        <v/>
      </c>
      <c r="B64" s="30">
        <f>団体!$C$3</f>
        <v>0</v>
      </c>
      <c r="C64">
        <f>所属1!$D$2</f>
        <v>0</v>
      </c>
      <c r="D64" s="29" t="str">
        <f>リレー種目!K69</f>
        <v/>
      </c>
      <c r="E64" t="str">
        <f>リレー種目!P69</f>
        <v>999:99.99</v>
      </c>
      <c r="F64" s="29">
        <f>団体!$B$3</f>
        <v>12001</v>
      </c>
      <c r="G64">
        <v>0</v>
      </c>
      <c r="H64">
        <v>6</v>
      </c>
      <c r="I64">
        <v>100</v>
      </c>
      <c r="J64" t="str">
        <f>リレー種目!L69</f>
        <v/>
      </c>
      <c r="K64" t="str">
        <f>リレー種目!M69</f>
        <v/>
      </c>
      <c r="L64" t="str">
        <f>リレー種目!N69</f>
        <v/>
      </c>
      <c r="M64" t="str">
        <f>リレー種目!O69</f>
        <v/>
      </c>
    </row>
    <row r="65" spans="1:13" x14ac:dyDescent="0.15">
      <c r="A65" t="str">
        <f>IF(リレー種目!C70="","",5)</f>
        <v/>
      </c>
      <c r="B65" s="30">
        <f>団体!$C$3</f>
        <v>0</v>
      </c>
      <c r="C65">
        <f>所属1!$D$2</f>
        <v>0</v>
      </c>
      <c r="D65" s="29" t="str">
        <f>リレー種目!K70</f>
        <v/>
      </c>
      <c r="E65" t="str">
        <f>リレー種目!P70</f>
        <v>999:99.99</v>
      </c>
      <c r="F65" s="29">
        <f>団体!$B$3</f>
        <v>12001</v>
      </c>
      <c r="G65">
        <v>0</v>
      </c>
      <c r="H65">
        <v>6</v>
      </c>
      <c r="I65">
        <v>100</v>
      </c>
      <c r="J65" t="str">
        <f>リレー種目!L70</f>
        <v/>
      </c>
      <c r="K65" t="str">
        <f>リレー種目!M70</f>
        <v/>
      </c>
      <c r="L65" t="str">
        <f>リレー種目!N70</f>
        <v/>
      </c>
      <c r="M65" t="str">
        <f>リレー種目!O70</f>
        <v/>
      </c>
    </row>
    <row r="66" spans="1:13" x14ac:dyDescent="0.15">
      <c r="A66" t="str">
        <f>IF(リレー種目!C71="","",5)</f>
        <v/>
      </c>
      <c r="B66" s="30">
        <f>団体!$C$3</f>
        <v>0</v>
      </c>
      <c r="C66">
        <f>所属1!$D$2</f>
        <v>0</v>
      </c>
      <c r="D66" s="29" t="str">
        <f>リレー種目!K71</f>
        <v/>
      </c>
      <c r="E66" t="str">
        <f>リレー種目!P71</f>
        <v>999:99.99</v>
      </c>
      <c r="F66" s="29">
        <f>団体!$B$3</f>
        <v>12001</v>
      </c>
      <c r="G66">
        <v>0</v>
      </c>
      <c r="H66">
        <v>6</v>
      </c>
      <c r="I66">
        <v>100</v>
      </c>
      <c r="J66" t="str">
        <f>リレー種目!L71</f>
        <v/>
      </c>
      <c r="K66" t="str">
        <f>リレー種目!M71</f>
        <v/>
      </c>
      <c r="L66" t="str">
        <f>リレー種目!N71</f>
        <v/>
      </c>
      <c r="M66" t="str">
        <f>リレー種目!O71</f>
        <v/>
      </c>
    </row>
    <row r="67" spans="1:13" x14ac:dyDescent="0.15">
      <c r="A67" t="str">
        <f>IF(リレー種目!C72="","",5)</f>
        <v/>
      </c>
      <c r="B67" s="30">
        <f>団体!$C$3</f>
        <v>0</v>
      </c>
      <c r="C67">
        <f>所属1!$D$2</f>
        <v>0</v>
      </c>
      <c r="D67" s="29" t="str">
        <f>リレー種目!K72</f>
        <v/>
      </c>
      <c r="E67" t="str">
        <f>リレー種目!P72</f>
        <v>999:99.99</v>
      </c>
      <c r="F67" s="29">
        <f>団体!$B$3</f>
        <v>12001</v>
      </c>
      <c r="G67">
        <v>0</v>
      </c>
      <c r="H67">
        <v>6</v>
      </c>
      <c r="I67">
        <v>100</v>
      </c>
      <c r="J67" t="str">
        <f>リレー種目!L72</f>
        <v/>
      </c>
      <c r="K67" t="str">
        <f>リレー種目!M72</f>
        <v/>
      </c>
      <c r="L67" t="str">
        <f>リレー種目!N72</f>
        <v/>
      </c>
      <c r="M67" t="str">
        <f>リレー種目!O72</f>
        <v/>
      </c>
    </row>
    <row r="68" spans="1:13" x14ac:dyDescent="0.15">
      <c r="A68" t="str">
        <f>IF(リレー種目!C73="","",5)</f>
        <v/>
      </c>
      <c r="B68" s="30">
        <f>団体!$C$3</f>
        <v>0</v>
      </c>
      <c r="C68">
        <f>所属1!$D$2</f>
        <v>0</v>
      </c>
      <c r="D68" s="29" t="str">
        <f>リレー種目!K73</f>
        <v/>
      </c>
      <c r="E68" t="str">
        <f>リレー種目!P73</f>
        <v>999:99.99</v>
      </c>
      <c r="F68" s="29">
        <f>団体!$B$3</f>
        <v>12001</v>
      </c>
      <c r="G68">
        <v>0</v>
      </c>
      <c r="H68">
        <v>6</v>
      </c>
      <c r="I68">
        <v>100</v>
      </c>
      <c r="J68" t="str">
        <f>リレー種目!L73</f>
        <v/>
      </c>
      <c r="K68" t="str">
        <f>リレー種目!M73</f>
        <v/>
      </c>
      <c r="L68" t="str">
        <f>リレー種目!N73</f>
        <v/>
      </c>
      <c r="M68" t="str">
        <f>リレー種目!O73</f>
        <v/>
      </c>
    </row>
    <row r="69" spans="1:13" x14ac:dyDescent="0.15">
      <c r="A69" s="48" t="str">
        <f>IF(リレー種目!C74="","",5)</f>
        <v/>
      </c>
      <c r="B69" s="55">
        <f>団体!$C$3</f>
        <v>0</v>
      </c>
      <c r="C69" s="48">
        <f>所属1!$D$2</f>
        <v>0</v>
      </c>
      <c r="D69" s="53" t="str">
        <f>リレー種目!K74</f>
        <v/>
      </c>
      <c r="E69" s="48" t="str">
        <f>リレー種目!P74</f>
        <v>999:99.99</v>
      </c>
      <c r="F69" s="53">
        <f>団体!$B$3</f>
        <v>12001</v>
      </c>
      <c r="G69" s="48">
        <v>0</v>
      </c>
      <c r="H69">
        <v>6</v>
      </c>
      <c r="I69" s="48">
        <v>100</v>
      </c>
      <c r="J69" s="48" t="str">
        <f>リレー種目!L74</f>
        <v/>
      </c>
      <c r="K69" s="48" t="str">
        <f>リレー種目!M74</f>
        <v/>
      </c>
      <c r="L69" s="48" t="str">
        <f>リレー種目!N74</f>
        <v/>
      </c>
      <c r="M69" s="48" t="str">
        <f>リレー種目!O74</f>
        <v/>
      </c>
    </row>
    <row r="70" spans="1:13" x14ac:dyDescent="0.15">
      <c r="A70" t="str">
        <f>IF(リレー種目!C75="","",0)</f>
        <v/>
      </c>
      <c r="B70" s="30"/>
      <c r="D70" s="29"/>
      <c r="F70" s="29"/>
    </row>
    <row r="71" spans="1:13" x14ac:dyDescent="0.15">
      <c r="A71" s="48" t="str">
        <f>IF(リレー種目!C76="","",0)</f>
        <v/>
      </c>
      <c r="B71" s="55"/>
      <c r="C71" s="48"/>
      <c r="D71" s="53"/>
      <c r="E71" s="48"/>
      <c r="F71" s="53"/>
      <c r="G71" s="48"/>
      <c r="H71" s="48"/>
      <c r="I71" s="48"/>
      <c r="J71" s="48"/>
      <c r="K71" s="48"/>
      <c r="L71" s="48"/>
      <c r="M71" s="48"/>
    </row>
    <row r="72" spans="1:13" x14ac:dyDescent="0.15">
      <c r="A72" s="19" t="str">
        <f>IF(リレー種目!C77="","",5)</f>
        <v/>
      </c>
      <c r="B72" s="30">
        <f>団体!$C$3</f>
        <v>0</v>
      </c>
      <c r="C72">
        <f>所属1!$D$2</f>
        <v>0</v>
      </c>
      <c r="D72" s="29" t="str">
        <f>リレー種目!K77</f>
        <v/>
      </c>
      <c r="E72" t="str">
        <f>リレー種目!P77</f>
        <v>999:99.99</v>
      </c>
      <c r="F72" s="29">
        <f>団体!$B$3</f>
        <v>12001</v>
      </c>
      <c r="G72">
        <v>0</v>
      </c>
      <c r="H72">
        <v>7</v>
      </c>
      <c r="I72">
        <v>100</v>
      </c>
      <c r="J72" t="str">
        <f>リレー種目!L77</f>
        <v/>
      </c>
      <c r="K72" t="str">
        <f>リレー種目!M77</f>
        <v/>
      </c>
      <c r="L72" t="str">
        <f>リレー種目!N77</f>
        <v/>
      </c>
      <c r="M72" t="str">
        <f>リレー種目!O77</f>
        <v/>
      </c>
    </row>
    <row r="73" spans="1:13" x14ac:dyDescent="0.15">
      <c r="A73" t="str">
        <f>IF(リレー種目!C78="","",5)</f>
        <v/>
      </c>
      <c r="B73" s="30">
        <f>団体!$C$3</f>
        <v>0</v>
      </c>
      <c r="C73">
        <f>所属1!$D$2</f>
        <v>0</v>
      </c>
      <c r="D73" s="29" t="str">
        <f>リレー種目!K78</f>
        <v/>
      </c>
      <c r="E73" t="str">
        <f>リレー種目!P78</f>
        <v>999:99.99</v>
      </c>
      <c r="F73" s="29">
        <f>団体!$B$3</f>
        <v>12001</v>
      </c>
      <c r="G73">
        <v>0</v>
      </c>
      <c r="H73">
        <v>7</v>
      </c>
      <c r="I73">
        <v>100</v>
      </c>
      <c r="J73" t="str">
        <f>リレー種目!L78</f>
        <v/>
      </c>
      <c r="K73" t="str">
        <f>リレー種目!M78</f>
        <v/>
      </c>
      <c r="L73" t="str">
        <f>リレー種目!N78</f>
        <v/>
      </c>
      <c r="M73" t="str">
        <f>リレー種目!O78</f>
        <v/>
      </c>
    </row>
    <row r="74" spans="1:13" x14ac:dyDescent="0.15">
      <c r="A74" t="str">
        <f>IF(リレー種目!C79="","",5)</f>
        <v/>
      </c>
      <c r="B74" s="30">
        <f>団体!$C$3</f>
        <v>0</v>
      </c>
      <c r="C74">
        <f>所属1!$D$2</f>
        <v>0</v>
      </c>
      <c r="D74" s="29" t="str">
        <f>リレー種目!K79</f>
        <v/>
      </c>
      <c r="E74" t="str">
        <f>リレー種目!P79</f>
        <v>999:99.99</v>
      </c>
      <c r="F74" s="29">
        <f>団体!$B$3</f>
        <v>12001</v>
      </c>
      <c r="G74">
        <v>0</v>
      </c>
      <c r="H74">
        <v>7</v>
      </c>
      <c r="I74">
        <v>100</v>
      </c>
      <c r="J74" t="str">
        <f>リレー種目!L79</f>
        <v/>
      </c>
      <c r="K74" t="str">
        <f>リレー種目!M79</f>
        <v/>
      </c>
      <c r="L74" t="str">
        <f>リレー種目!N79</f>
        <v/>
      </c>
      <c r="M74" t="str">
        <f>リレー種目!O79</f>
        <v/>
      </c>
    </row>
    <row r="75" spans="1:13" x14ac:dyDescent="0.15">
      <c r="A75" t="str">
        <f>IF(リレー種目!C80="","",5)</f>
        <v/>
      </c>
      <c r="B75" s="30">
        <f>団体!$C$3</f>
        <v>0</v>
      </c>
      <c r="C75">
        <f>所属1!$D$2</f>
        <v>0</v>
      </c>
      <c r="D75" s="29" t="str">
        <f>リレー種目!K80</f>
        <v/>
      </c>
      <c r="E75" t="str">
        <f>リレー種目!P80</f>
        <v>999:99.99</v>
      </c>
      <c r="F75" s="29">
        <f>団体!$B$3</f>
        <v>12001</v>
      </c>
      <c r="G75">
        <v>0</v>
      </c>
      <c r="H75">
        <v>7</v>
      </c>
      <c r="I75">
        <v>100</v>
      </c>
      <c r="J75" t="str">
        <f>リレー種目!L80</f>
        <v/>
      </c>
      <c r="K75" t="str">
        <f>リレー種目!M80</f>
        <v/>
      </c>
      <c r="L75" t="str">
        <f>リレー種目!N80</f>
        <v/>
      </c>
      <c r="M75" t="str">
        <f>リレー種目!O80</f>
        <v/>
      </c>
    </row>
    <row r="76" spans="1:13" x14ac:dyDescent="0.15">
      <c r="A76" t="str">
        <f>IF(リレー種目!C81="","",5)</f>
        <v/>
      </c>
      <c r="B76" s="30">
        <f>団体!$C$3</f>
        <v>0</v>
      </c>
      <c r="C76">
        <f>所属1!$D$2</f>
        <v>0</v>
      </c>
      <c r="D76" s="29" t="str">
        <f>リレー種目!K81</f>
        <v/>
      </c>
      <c r="E76" t="str">
        <f>リレー種目!P81</f>
        <v>999:99.99</v>
      </c>
      <c r="F76" s="29">
        <f>団体!$B$3</f>
        <v>12001</v>
      </c>
      <c r="G76">
        <v>0</v>
      </c>
      <c r="H76">
        <v>7</v>
      </c>
      <c r="I76">
        <v>100</v>
      </c>
      <c r="J76" t="str">
        <f>リレー種目!L81</f>
        <v/>
      </c>
      <c r="K76" t="str">
        <f>リレー種目!M81</f>
        <v/>
      </c>
      <c r="L76" t="str">
        <f>リレー種目!N81</f>
        <v/>
      </c>
      <c r="M76" t="str">
        <f>リレー種目!O81</f>
        <v/>
      </c>
    </row>
    <row r="77" spans="1:13" x14ac:dyDescent="0.15">
      <c r="A77" t="str">
        <f>IF(リレー種目!C82="","",5)</f>
        <v/>
      </c>
      <c r="B77" s="30">
        <f>団体!$C$3</f>
        <v>0</v>
      </c>
      <c r="C77">
        <f>所属1!$D$2</f>
        <v>0</v>
      </c>
      <c r="D77" s="29" t="str">
        <f>リレー種目!K82</f>
        <v/>
      </c>
      <c r="E77" t="str">
        <f>リレー種目!P82</f>
        <v>999:99.99</v>
      </c>
      <c r="F77" s="29">
        <f>団体!$B$3</f>
        <v>12001</v>
      </c>
      <c r="G77">
        <v>0</v>
      </c>
      <c r="H77">
        <v>7</v>
      </c>
      <c r="I77">
        <v>100</v>
      </c>
      <c r="J77" t="str">
        <f>リレー種目!L82</f>
        <v/>
      </c>
      <c r="K77" t="str">
        <f>リレー種目!M82</f>
        <v/>
      </c>
      <c r="L77" t="str">
        <f>リレー種目!N82</f>
        <v/>
      </c>
      <c r="M77" t="str">
        <f>リレー種目!O82</f>
        <v/>
      </c>
    </row>
    <row r="78" spans="1:13" x14ac:dyDescent="0.15">
      <c r="A78" t="str">
        <f>IF(リレー種目!C83="","",5)</f>
        <v/>
      </c>
      <c r="B78" s="30">
        <f>団体!$C$3</f>
        <v>0</v>
      </c>
      <c r="C78">
        <f>所属1!$D$2</f>
        <v>0</v>
      </c>
      <c r="D78" s="29" t="str">
        <f>リレー種目!K83</f>
        <v/>
      </c>
      <c r="E78" t="str">
        <f>リレー種目!P83</f>
        <v>999:99.99</v>
      </c>
      <c r="F78" s="29">
        <f>団体!$B$3</f>
        <v>12001</v>
      </c>
      <c r="G78">
        <v>0</v>
      </c>
      <c r="H78">
        <v>7</v>
      </c>
      <c r="I78">
        <v>100</v>
      </c>
      <c r="J78" t="str">
        <f>リレー種目!L83</f>
        <v/>
      </c>
      <c r="K78" t="str">
        <f>リレー種目!M83</f>
        <v/>
      </c>
      <c r="L78" t="str">
        <f>リレー種目!N83</f>
        <v/>
      </c>
      <c r="M78" t="str">
        <f>リレー種目!O83</f>
        <v/>
      </c>
    </row>
    <row r="79" spans="1:13" x14ac:dyDescent="0.15">
      <c r="A79" t="str">
        <f>IF(リレー種目!C84="","",5)</f>
        <v/>
      </c>
      <c r="B79" s="30">
        <f>団体!$C$3</f>
        <v>0</v>
      </c>
      <c r="C79">
        <f>所属1!$D$2</f>
        <v>0</v>
      </c>
      <c r="D79" s="29" t="str">
        <f>リレー種目!K84</f>
        <v/>
      </c>
      <c r="E79" t="str">
        <f>リレー種目!P84</f>
        <v>999:99.99</v>
      </c>
      <c r="F79" s="29">
        <f>団体!$B$3</f>
        <v>12001</v>
      </c>
      <c r="G79">
        <v>0</v>
      </c>
      <c r="H79">
        <v>7</v>
      </c>
      <c r="I79">
        <v>100</v>
      </c>
      <c r="J79" t="str">
        <f>リレー種目!L84</f>
        <v/>
      </c>
      <c r="K79" t="str">
        <f>リレー種目!M84</f>
        <v/>
      </c>
      <c r="L79" t="str">
        <f>リレー種目!N84</f>
        <v/>
      </c>
      <c r="M79" t="str">
        <f>リレー種目!O84</f>
        <v/>
      </c>
    </row>
    <row r="80" spans="1:13" x14ac:dyDescent="0.15">
      <c r="A80" t="str">
        <f>IF(リレー種目!C85="","",5)</f>
        <v/>
      </c>
      <c r="B80" s="30">
        <f>団体!$C$3</f>
        <v>0</v>
      </c>
      <c r="C80">
        <f>所属1!$D$2</f>
        <v>0</v>
      </c>
      <c r="D80" s="29" t="str">
        <f>リレー種目!K85</f>
        <v/>
      </c>
      <c r="E80" t="str">
        <f>リレー種目!P85</f>
        <v>999:99.99</v>
      </c>
      <c r="F80" s="29">
        <f>団体!$B$3</f>
        <v>12001</v>
      </c>
      <c r="G80">
        <v>0</v>
      </c>
      <c r="H80">
        <v>7</v>
      </c>
      <c r="I80">
        <v>100</v>
      </c>
      <c r="J80" t="str">
        <f>リレー種目!L85</f>
        <v/>
      </c>
      <c r="K80" t="str">
        <f>リレー種目!M85</f>
        <v/>
      </c>
      <c r="L80" t="str">
        <f>リレー種目!N85</f>
        <v/>
      </c>
      <c r="M80" t="str">
        <f>リレー種目!O85</f>
        <v/>
      </c>
    </row>
    <row r="81" spans="1:13" x14ac:dyDescent="0.15">
      <c r="A81" t="str">
        <f>IF(リレー種目!C86="","",5)</f>
        <v/>
      </c>
      <c r="B81" s="30">
        <f>団体!$C$3</f>
        <v>0</v>
      </c>
      <c r="C81">
        <f>所属1!$D$2</f>
        <v>0</v>
      </c>
      <c r="D81" s="29" t="str">
        <f>リレー種目!K86</f>
        <v/>
      </c>
      <c r="E81" t="str">
        <f>リレー種目!P86</f>
        <v>999:99.99</v>
      </c>
      <c r="F81" s="29">
        <f>団体!$B$3</f>
        <v>12001</v>
      </c>
      <c r="G81">
        <v>0</v>
      </c>
      <c r="H81">
        <v>7</v>
      </c>
      <c r="I81">
        <v>100</v>
      </c>
      <c r="J81" t="str">
        <f>リレー種目!L86</f>
        <v/>
      </c>
      <c r="K81" t="str">
        <f>リレー種目!M86</f>
        <v/>
      </c>
      <c r="L81" t="str">
        <f>リレー種目!N86</f>
        <v/>
      </c>
      <c r="M81" t="str">
        <f>リレー種目!O86</f>
        <v/>
      </c>
    </row>
    <row r="82" spans="1:13" x14ac:dyDescent="0.15">
      <c r="A82" t="str">
        <f>IF(リレー種目!C87="","",5)</f>
        <v/>
      </c>
      <c r="B82" s="30">
        <f>団体!$C$3</f>
        <v>0</v>
      </c>
      <c r="C82">
        <f>所属1!$D$2</f>
        <v>0</v>
      </c>
      <c r="D82" s="29" t="str">
        <f>リレー種目!K87</f>
        <v/>
      </c>
      <c r="E82" t="str">
        <f>リレー種目!P87</f>
        <v>999:99.99</v>
      </c>
      <c r="F82" s="29">
        <f>団体!$B$3</f>
        <v>12001</v>
      </c>
      <c r="G82">
        <v>0</v>
      </c>
      <c r="H82">
        <v>7</v>
      </c>
      <c r="I82">
        <v>100</v>
      </c>
      <c r="J82" t="str">
        <f>リレー種目!L87</f>
        <v/>
      </c>
      <c r="K82" t="str">
        <f>リレー種目!M87</f>
        <v/>
      </c>
      <c r="L82" t="str">
        <f>リレー種目!N87</f>
        <v/>
      </c>
      <c r="M82" t="str">
        <f>リレー種目!O87</f>
        <v/>
      </c>
    </row>
    <row r="83" spans="1:13" x14ac:dyDescent="0.15">
      <c r="A83" s="48" t="str">
        <f>IF(リレー種目!C88="","",5)</f>
        <v/>
      </c>
      <c r="B83" s="55">
        <f>団体!$C$3</f>
        <v>0</v>
      </c>
      <c r="C83" s="48">
        <f>所属1!$D$2</f>
        <v>0</v>
      </c>
      <c r="D83" s="53" t="str">
        <f>リレー種目!K88</f>
        <v/>
      </c>
      <c r="E83" s="48" t="str">
        <f>リレー種目!P88</f>
        <v>999:99.99</v>
      </c>
      <c r="F83" s="53">
        <f>団体!$B$3</f>
        <v>12001</v>
      </c>
      <c r="G83" s="48">
        <v>0</v>
      </c>
      <c r="H83">
        <v>7</v>
      </c>
      <c r="I83" s="48">
        <v>100</v>
      </c>
      <c r="J83" s="48" t="str">
        <f>リレー種目!L88</f>
        <v/>
      </c>
      <c r="K83" s="48" t="str">
        <f>リレー種目!M88</f>
        <v/>
      </c>
      <c r="L83" s="48" t="str">
        <f>リレー種目!N88</f>
        <v/>
      </c>
      <c r="M83" s="48" t="str">
        <f>リレー種目!O88</f>
        <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申込書</vt:lpstr>
      <vt:lpstr>個人種目</vt:lpstr>
      <vt:lpstr>リレー種目</vt:lpstr>
      <vt:lpstr>リレー（書式3）同意（書式4）</vt:lpstr>
      <vt:lpstr>団体</vt:lpstr>
      <vt:lpstr>所属1</vt:lpstr>
      <vt:lpstr>選手</vt:lpstr>
      <vt:lpstr>エントリー</vt:lpstr>
      <vt:lpstr>チーム</vt:lpstr>
      <vt:lpstr>リレー種目!Print_Area</vt:lpstr>
      <vt:lpstr>個人種目!Print_Area</vt:lpstr>
      <vt:lpstr>申込書!Print_Area</vt:lpstr>
      <vt:lpstr>個人種目!Print_Titles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松崎貴夫</cp:lastModifiedBy>
  <cp:lastPrinted>2019-06-10T05:53:49Z</cp:lastPrinted>
  <dcterms:created xsi:type="dcterms:W3CDTF">2003-04-18T11:12:20Z</dcterms:created>
  <dcterms:modified xsi:type="dcterms:W3CDTF">2023-04-19T04:58:47Z</dcterms:modified>
</cp:coreProperties>
</file>